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5"/>
  </bookViews>
  <sheets>
    <sheet name="Диаграмма1" sheetId="1" r:id="rId1"/>
    <sheet name="Приложение5" sheetId="2" r:id="rId2"/>
    <sheet name="Приложение 6" sheetId="3" r:id="rId3"/>
    <sheet name="Приложение 7" sheetId="4" r:id="rId4"/>
    <sheet name="Приложение 8" sheetId="5" r:id="rId5"/>
    <sheet name="Приложение 9" sheetId="6" r:id="rId6"/>
    <sheet name="Приложение 10" sheetId="7" r:id="rId7"/>
  </sheets>
  <definedNames/>
  <calcPr fullCalcOnLoad="1"/>
</workbook>
</file>

<file path=xl/sharedStrings.xml><?xml version="1.0" encoding="utf-8"?>
<sst xmlns="http://schemas.openxmlformats.org/spreadsheetml/2006/main" count="528" uniqueCount="149">
  <si>
    <t xml:space="preserve">                                                                        Совета сельского поселения</t>
  </si>
  <si>
    <t xml:space="preserve">                                                                        муниципального района Бакалинский</t>
  </si>
  <si>
    <t xml:space="preserve">                                                                        район Республики Башкортостан</t>
  </si>
  <si>
    <t xml:space="preserve">                                                                        «О бюджете сельского поселения</t>
  </si>
  <si>
    <t>(в тыс.руб.)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</si>
  <si>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</si>
  <si>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</si>
  <si>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</si>
  <si>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</si>
  <si>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</si>
  <si>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</si>
  <si>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</si>
  <si>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</si>
  <si>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</si>
  <si>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</si>
  <si>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</si>
  <si>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</si>
  <si>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</si>
  <si>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</si>
  <si>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</si>
  <si>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</si>
  <si>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</si>
  <si>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Мероприятия по профилактике терроризма и  экстремизму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</si>
  <si>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</si>
  <si>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</si>
  <si>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</si>
  <si>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</si>
  <si>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хозяйство(дорожные фонды)</t>
  </si>
  <si>
    <t>Основные мероприятия « Содержание и текущий ремонт внутри поселковых автомобильных дорог"</t>
  </si>
  <si>
    <t>ЖИЛИЩНО-КОММУНАЛЬНОЕ ХОЗЯЙСТВО</t>
  </si>
  <si>
    <t>Муниципальная программа «Благоустройство населенных пунктов сельского поселения Бакалинский район на 2015-2020 годы»</t>
  </si>
  <si>
    <t>БЛАГОУСТРОЙСТВО</t>
  </si>
  <si>
    <t>Основные мероприятия «Благоустройство  территорий населенных пунктов сельского поселения»</t>
  </si>
  <si>
    <t>Мероприятия в области благоустройства территорий населенных пунктов</t>
  </si>
  <si>
    <t>ДРУГИЕ ВОПРОСЫ В ОБЛАСТИ ЖИЛИЩНО-КОММУНАЛЬНОГО ХОЗЯЙСТВА</t>
  </si>
  <si>
    <t>Прочие межбюджетные трансферты, передаваемые бюджетам поселений на благоустройство территорий населенных пунктов сельских поселений</t>
  </si>
  <si>
    <t>ФИЗИЧЕСКАЯ КУЛЬТУРА И СПОРТ</t>
  </si>
  <si>
    <t>Физическая культура</t>
  </si>
  <si>
    <t>Основные мероприятия «Мероприятия в области физической культуры и спорта»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</si>
  <si>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</si>
  <si>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</si>
  <si>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</si>
  <si>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</si>
  <si>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</si>
  <si>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</si>
  <si>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</si>
  <si>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</si>
  <si>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</si>
  <si>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</si>
  <si>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_________________ сельсовет муниципального района Бакалинский район РБ на 2015-2020 г.г."</t>
  </si>
  <si>
    <t>Муниципальная программа « Развитие физической культуры и  массового спорта  в сельском поселении _______________  сельсовет муниципального района Бакалинский район РБ со сроком реализации до 2020 года"</t>
  </si>
  <si>
    <t>Приложение № 5  к решению</t>
  </si>
  <si>
    <t>Совета сельского поселения</t>
  </si>
  <si>
    <t xml:space="preserve"> муниципального района Бакалинский</t>
  </si>
  <si>
    <t xml:space="preserve"> район Республики Башкортостан</t>
  </si>
  <si>
    <t xml:space="preserve"> «О бюджете сельского поселения</t>
  </si>
  <si>
    <t>муниципального района</t>
  </si>
  <si>
    <t>Бакалинский район  Республики</t>
  </si>
  <si>
    <t xml:space="preserve">____________ сельсовет    </t>
  </si>
  <si>
    <t>___________________  сельсовет</t>
  </si>
  <si>
    <t>УСЛОВНО УТВЕРЖДЕННЫЕ РАСХОДЫ</t>
  </si>
  <si>
    <t>Условно утвержденные расходы</t>
  </si>
  <si>
    <t>Иные средства</t>
  </si>
  <si>
    <t xml:space="preserve">                                                                        Приложение № 7  к решению</t>
  </si>
  <si>
    <t xml:space="preserve">                                                                          муниципального района</t>
  </si>
  <si>
    <t xml:space="preserve">                                                                          Бакалинский район  Республики</t>
  </si>
  <si>
    <t xml:space="preserve">                                                                                                           ( в тыс.руб.)</t>
  </si>
  <si>
    <t>Дорожное хозяйство</t>
  </si>
  <si>
    <t>Жилищно-коммунальное хозяйство</t>
  </si>
  <si>
    <t>Основные мероприятия « Благоустройство территорий населенных пунктов сельского поселения</t>
  </si>
  <si>
    <t>Прочие межбюджетные трансферты ,передаваемые бюджетам  поселений на благоустройство территорий населенных пунктов сельского поселения</t>
  </si>
  <si>
    <t>Мероприятия по профилактики терроризма и экстремизма</t>
  </si>
  <si>
    <t>Физическая культура и спорт</t>
  </si>
  <si>
    <t xml:space="preserve">                                                                        _________________ сельсовет</t>
  </si>
  <si>
    <t xml:space="preserve">                                                                          ________________ сельсовет     </t>
  </si>
  <si>
    <t>Приложение № 6  к решению</t>
  </si>
  <si>
    <t xml:space="preserve">                                                                     совета сельского поселения</t>
  </si>
  <si>
    <t xml:space="preserve">                                                                     муниципального района</t>
  </si>
  <si>
    <t xml:space="preserve">                                                                     Бакалинский район</t>
  </si>
  <si>
    <t xml:space="preserve">                                                                     Республики Башкортостан</t>
  </si>
  <si>
    <t xml:space="preserve">                                                                     «О бюджете сельского поселения</t>
  </si>
  <si>
    <t xml:space="preserve">                                                                     Бакалинский район  Республики</t>
  </si>
  <si>
    <t xml:space="preserve">                                      </t>
  </si>
  <si>
    <t>Вед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</si>
  <si>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 Ахмановский сельсовет муниципального района Бакалинский район РБ на 2015-2020 г.г."</t>
  </si>
  <si>
    <t>Жилищно -коммунальное хозяйство</t>
  </si>
  <si>
    <t>Мероприятия по благоустройству территорий населенных пунктов</t>
  </si>
  <si>
    <t xml:space="preserve">                                                                      ________________ сельсовет</t>
  </si>
  <si>
    <t>Муниципальная программа « Развитие физической культуры и  массового спорта  в сельском поселении ____________  сельсовет муниципального района Бакалинский район РБ со сроком реализации до 2020 года"</t>
  </si>
  <si>
    <t>Муниципальная программа «Благоустройство населенных пунктов сельского поселения ________________ сельсовет муниципального района Бакалинский район БР на 2015-2020 гг."</t>
  </si>
  <si>
    <t>Муниципальная программа «Благоустройство населенных пунктов сельского поселения _________________ сельсовет муниципального района Бакалинский район БР на 2015-2020 гг."</t>
  </si>
  <si>
    <t>Муниципальная программа « Развитие физической культуры и  массового спорта  в сельском поселении ______________  сельсовет муниципального района Бакалинский район РБ со сроком реализации до 2020 года"</t>
  </si>
  <si>
    <t xml:space="preserve">                                                                     ________________ сельсовет         </t>
  </si>
  <si>
    <t xml:space="preserve">                                    Приложение № 9  к решению</t>
  </si>
  <si>
    <t>Муниципальная программа « Развитие физической культуры и  массового спорта  в сельском поселении _____________  сельсовет муниципального района Бакалинский район РБ со сроком реализации до 2020 года"</t>
  </si>
  <si>
    <t>Муниципальная программа «Благоустройство населенных пунктов сельского поселения _______________ сельсовет муниципального района Бакалинский район БР на 2015-2020 гг."</t>
  </si>
  <si>
    <t>Приложение № 8  к решению</t>
  </si>
  <si>
    <t xml:space="preserve"> _________________ сельсовет</t>
  </si>
  <si>
    <t>район Республики Башкортостан</t>
  </si>
  <si>
    <t>«О бюджете сельского поселения</t>
  </si>
  <si>
    <t xml:space="preserve"> ________________ сельсовет     </t>
  </si>
  <si>
    <t xml:space="preserve"> муниципального района</t>
  </si>
  <si>
    <t xml:space="preserve"> Приложение № 10 к решению</t>
  </si>
  <si>
    <t>совета сельского поселения</t>
  </si>
  <si>
    <t>________________ сельсовет</t>
  </si>
  <si>
    <t xml:space="preserve"> Бакалинский район</t>
  </si>
  <si>
    <t xml:space="preserve"> Республики Башкортостан</t>
  </si>
  <si>
    <t xml:space="preserve"> ________________ сельсовет         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</si>
  <si>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</si>
  <si>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</si>
  <si>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"Обеспечение безопасности и правоохранительной деятельности в сельском поселении</t>
  </si>
  <si>
    <t>Муниципальная программа "Обеспечение безопасности и правоохранительной деятельности в сельском поселении"</t>
  </si>
  <si>
    <t>Подпрограмма «Охрана окружающей среды в сельском поселении»</t>
  </si>
  <si>
    <t>Основные мероприятия  «Мероприятия по обеспечению экологической безопасности на территории сельского поселения»</t>
  </si>
  <si>
    <t>Коммунальное хозяйство</t>
  </si>
  <si>
    <t>0502</t>
  </si>
  <si>
    <t>Муниципальная программа «Развитие жилищно-коммунального хозяйства в сельском поселении»</t>
  </si>
  <si>
    <t>Подпрограмма «Развитие жилищно-коммунального хозяйства в сельском поселении»</t>
  </si>
  <si>
    <t>Основные мероприятия «Мероприятия в области жилищно-коммунального хозяйства в сельском поселении на 2018-2022 годы»</t>
  </si>
  <si>
    <t>0605</t>
  </si>
  <si>
    <t>ДРУГИЕ ОБЩЕГОСУДАРСТВЕННЫЕ ВОПРОСЫ</t>
  </si>
  <si>
    <t>0113</t>
  </si>
  <si>
    <t>ДРУГИЕ ОБЩЕГСУДАРСТВЕННЫЕ ВОПРОСЫ</t>
  </si>
  <si>
    <t xml:space="preserve"> от ____________2019 года  № ____  </t>
  </si>
  <si>
    <t xml:space="preserve">Башкортостан  на 2020 год  и на </t>
  </si>
  <si>
    <t xml:space="preserve"> плановый период 2021-2022 годов»</t>
  </si>
  <si>
    <t xml:space="preserve">                                                                        от  __________2019 года  № ____    </t>
  </si>
  <si>
    <t xml:space="preserve">                                                                          Башкортостан  на 2020 год  и на  </t>
  </si>
  <si>
    <t xml:space="preserve">                                                                          плановый период 2021-2022 годов»</t>
  </si>
  <si>
    <t xml:space="preserve"> от  __________2019 года  № ____    </t>
  </si>
  <si>
    <t xml:space="preserve"> Башкортостан  на 2020 год  и на  </t>
  </si>
  <si>
    <t>плановый период 2021-2022 годов»</t>
  </si>
  <si>
    <t xml:space="preserve">                                                                     Башкортостан  на 2020 год  и на  </t>
  </si>
  <si>
    <t xml:space="preserve">                                                                     плановый период 2021-2022 годов»</t>
  </si>
  <si>
    <t xml:space="preserve">  от __________ 2019  года  № ____    </t>
  </si>
  <si>
    <t xml:space="preserve">                                                                     от __________ 2019  года  № ____    </t>
  </si>
  <si>
    <t>Распределение бюджетных ассигнований сельского поселения  _________________ сельсовет муниципального района Бакалинский район  Республики Башкортостан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бюджетов на плановый период 2021 и 2022 годов</t>
  </si>
  <si>
    <t>Распределение бюджетных ассигнований сельского поселения ______________ сельсовет муниципального района Бакалинский район  Республики Башкортостан на 2020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</si>
  <si>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____________ сельсовет муниципального района Бакалинский район  Республики Башкортостан по 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2021 и 2022 годов</t>
  </si>
  <si>
    <t>Ведомственная структура расходов сельского поселения  _______________ сельсовет муниципального района Бакалинский район  Республики Башкортостан на 2020 год</t>
  </si>
  <si>
    <t>Ведомственная структура расходов сельского поселения ___________________ сельсовет муниципального района Бакалинский район  Республики Башкортостан плановый период 2021 и 2022 годов</t>
  </si>
  <si>
    <t>Распределение бюджетных ассигнований сельского поселения  Старокуручевский сельсовет муниципального района Бакалинский район  Республики Башкортостан на 2020 год по разделам, подразделам, целевым статьям  (муниципальным программам Республики Башкортостан и непрограммным направлениям деятельности), группам видов расходов классификации расходов бюджетов</t>
  </si>
  <si>
    <t>Иные закупки товаров,работ и услуг для обеспечения государственных(муниципальных) нужд</t>
  </si>
  <si>
    <t>Содержание и обслуживание муниципальной казны</t>
  </si>
  <si>
    <t>14301L5767</t>
  </si>
  <si>
    <t>14301S2471</t>
  </si>
  <si>
    <t>14301S2472</t>
  </si>
  <si>
    <t>14301S2473</t>
  </si>
  <si>
    <t>Расходы на выплату персоналу государственных (муниципальных) органов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</si>
</sst>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38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33" borderId="13" xfId="0" applyFont="1" applyFill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49" fontId="38" fillId="0" borderId="10" xfId="0" applyNumberFormat="1" applyFont="1" applyBorder="1" applyAlignment="1">
      <alignment vertical="center"/>
    </xf>
    <xf numFmtId="49" fontId="38" fillId="0" borderId="12" xfId="0" applyNumberFormat="1" applyFont="1" applyBorder="1" applyAlignment="1">
      <alignment vertical="center"/>
    </xf>
    <xf numFmtId="49" fontId="38" fillId="0" borderId="12" xfId="0" applyNumberFormat="1" applyFont="1" applyBorder="1" applyAlignment="1">
      <alignment vertical="center" wrapText="1"/>
    </xf>
    <xf numFmtId="49" fontId="39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38" fillId="0" borderId="12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34" borderId="12" xfId="0" applyFont="1" applyFill="1" applyBorder="1" applyAlignment="1">
      <alignment vertical="center"/>
    </xf>
    <xf numFmtId="0" fontId="38" fillId="34" borderId="13" xfId="0" applyFont="1" applyFill="1" applyBorder="1" applyAlignment="1">
      <alignment vertical="center"/>
    </xf>
    <xf numFmtId="0" fontId="39" fillId="0" borderId="13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49" fontId="38" fillId="0" borderId="10" xfId="0" applyNumberFormat="1" applyFont="1" applyBorder="1" applyAlignment="1">
      <alignment vertical="center" wrapText="1"/>
    </xf>
    <xf numFmtId="49" fontId="38" fillId="0" borderId="18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8" fillId="0" borderId="19" xfId="0" applyNumberFormat="1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49" fontId="38" fillId="0" borderId="20" xfId="0" applyNumberFormat="1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/>
    </xf>
    <xf numFmtId="0" fontId="38" fillId="0" borderId="22" xfId="0" applyFont="1" applyBorder="1" applyAlignment="1">
      <alignment vertical="center" wrapText="1"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40" fillId="0" borderId="0" xfId="0" applyFont="1" applyAlignment="1">
      <alignment wrapText="1"/>
    </xf>
    <xf numFmtId="0" fontId="41" fillId="0" borderId="26" xfId="0" applyFont="1" applyBorder="1" applyAlignment="1">
      <alignment wrapText="1"/>
    </xf>
    <xf numFmtId="0" fontId="40" fillId="0" borderId="27" xfId="0" applyFont="1" applyBorder="1" applyAlignment="1">
      <alignment wrapText="1"/>
    </xf>
    <xf numFmtId="0" fontId="38" fillId="0" borderId="10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0" borderId="26" xfId="0" applyFont="1" applyBorder="1" applyAlignment="1">
      <alignment vertical="center" wrapText="1"/>
    </xf>
    <xf numFmtId="49" fontId="38" fillId="0" borderId="25" xfId="0" applyNumberFormat="1" applyFont="1" applyBorder="1" applyAlignment="1">
      <alignment vertical="center" wrapText="1"/>
    </xf>
    <xf numFmtId="0" fontId="38" fillId="0" borderId="13" xfId="0" applyFont="1" applyBorder="1" applyAlignment="1">
      <alignment horizontal="right" vertical="center" wrapText="1"/>
    </xf>
    <xf numFmtId="0" fontId="38" fillId="0" borderId="0" xfId="0" applyFont="1" applyBorder="1" applyAlignment="1">
      <alignment vertical="center" wrapText="1"/>
    </xf>
    <xf numFmtId="0" fontId="38" fillId="0" borderId="13" xfId="0" applyFont="1" applyBorder="1" applyAlignment="1">
      <alignment horizontal="right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top" wrapText="1"/>
    </xf>
    <xf numFmtId="0" fontId="38" fillId="0" borderId="15" xfId="0" applyFont="1" applyBorder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49" fontId="38" fillId="0" borderId="15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49" fontId="38" fillId="0" borderId="15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1385"/>
          <c:y val="0.00525"/>
          <c:w val="0.7755"/>
          <c:h val="0.9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Приложение5!$B$15:$B$17</c:f>
              <c:strCache>
                <c:ptCount val="1"/>
                <c:pt idx="0">
                  <c:v>Распределение бюджетных ассигнований сельского поселения  Старокуручевский сельсовет муниципального района Бакалинский район  Республики Башкортостан на 2020 год по разделам, подразделам, целевым статьям  (муниципальным программам Республики Башкортостан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Приложение5!$A$18:$A$89</c:f>
              <c:strCache>
                <c:ptCount val="72"/>
                <c:pt idx="0">
                  <c:v>1</c:v>
                </c:pt>
                <c:pt idx="1">
                  <c:v>ВСЕГО</c:v>
                </c:pt>
                <c:pt idx="2">
                  <c:v>ОБЩЕГОСУДАРСТВЕННЫЕ ВОПРОСЫ</c:v>
                </c:pt>
                <c:pt idx="3">
                  <c:v>Функционирование высшего должностного лица субъекта Российской Федерации и муниципального образования</c:v>
                </c:pt>
                <c:pt idx="4">
                  <c:v>Непрограммные расходы</c:v>
                </c:pt>
                <c:pt idx="5">
                  <c:v>Глава муниципального образования</c:v>
                </c:pt>
                <c:pt idx="6">
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</c:pt>
                <c:pt idx="7">
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</c:pt>
                <c:pt idx="8">
                  <c:v>Непрограммные расходы</c:v>
                </c:pt>
                <c:pt idx="9">
                  <c:v>Аппараты органов государственной власти Республики Башкортостан</c:v>
                </c:pt>
                <c:pt idx="10">
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</c:pt>
                <c:pt idx="11">
                  <c:v>Закупка товаров, работ и услуг для государственных (муниципальных) нужд</c:v>
                </c:pt>
                <c:pt idx="12">
                  <c:v>Иные бюджетные ассигнования</c:v>
                </c:pt>
                <c:pt idx="13">
                  <c:v>Закупка товаров, работ и услуг для государственных (муниципальных) нужд</c:v>
                </c:pt>
                <c:pt idx="14">
                  <c:v>Резервные фонды</c:v>
                </c:pt>
                <c:pt idx="15">
                  <c:v>Непрограммные расходы</c:v>
                </c:pt>
                <c:pt idx="16">
                  <c:v>Резервные фонды местных администраций</c:v>
                </c:pt>
                <c:pt idx="17">
                  <c:v>Иные бюджетные ассигнования</c:v>
                </c:pt>
                <c:pt idx="18">
                  <c:v>ДРУГИЕ ОБЩЕГОСУДАРСТВЕННЫЕ ВОПРОСЫ</c:v>
                </c:pt>
                <c:pt idx="19">
                  <c:v>Содержание и обслуживание муниципальной казны</c:v>
                </c:pt>
                <c:pt idx="20">
                  <c:v>Закупка товаров, работ и услуг для государственных (муниципальных) нужд</c:v>
                </c:pt>
                <c:pt idx="21">
                  <c:v>Закупка товаров, работ и услуг для государственных (муниципальных) нужд</c:v>
                </c:pt>
                <c:pt idx="22">
                  <c:v>Иные бюджетные ассигнования</c:v>
                </c:pt>
                <c:pt idx="23">
                  <c:v>Иные бюджетные ассигнования</c:v>
                </c:pt>
                <c:pt idx="24">
                  <c:v>ДРУГИЕ ВОПРОСЫ В ОБЛАСТИ НАЦИОНАЛЬНОЙ БЕЗОПАСНОСТИ И ПРАВООХРАНИТЕЛЬНОЙ ДЕЯТЕЛЬНОСТИ</c:v>
                </c:pt>
                <c:pt idx="25">
                  <c:v>Муниципальная программа "Обеспечение безопасности и правоохранительной деятельности в сельском поселении</c:v>
                </c:pt>
                <c:pt idx="26">
                  <c:v>Муниципальная программа "Обеспечение безопасности и правоохранительной деятельности в сельском поселении</c:v>
                </c:pt>
                <c:pt idx="27">
                  <c:v>Закупка товаров, работ и услуг для государственных (муниципальных) нужд</c:v>
                </c:pt>
                <c:pt idx="28">
                  <c:v>НАЦИОНАЛЬНАЯ ОБОРОНА</c:v>
                </c:pt>
                <c:pt idx="29">
                  <c:v>Мобилизационная и вневойсковая подготовка</c:v>
                </c:pt>
                <c:pt idx="30">
                  <c:v>Непрограммные расходы</c:v>
                </c:pt>
                <c:pt idx="31">
                  <c:v>Осуществление первичного воинского учета на территориях, где отсутствуют военные комиссариаты, за счет средств федерального бюджета</c:v>
                </c:pt>
                <c:pt idx="32">
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</c:pt>
                <c:pt idx="33">
                  <c:v>Закупка товаров, работ и услуг для государственных (муниципальных) нужд</c:v>
                </c:pt>
                <c:pt idx="34">
                  <c:v>НАЦИОНАЛЬНАЯ ЭКОНОМИКА</c:v>
                </c:pt>
                <c:pt idx="35">
                  <c:v>Дорожное хозяйство(дорожные фонды)</c:v>
                </c:pt>
                <c:pt idx="36">
                  <c:v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_________________ сельсовет муниципального района Бакалинский район РБ на 2015-2020 г.г."</c:v>
                </c:pt>
                <c:pt idx="37">
                  <c:v>Основные мероприятия « Содержание и текущий ремонт внутри поселковых автомобильных дорог"</c:v>
                </c:pt>
                <c:pt idx="38">
                  <c:v>Закупка товаров, работ и услуг для государственных (муниципальных) нужд</c:v>
                </c:pt>
                <c:pt idx="39">
                  <c:v>ЖИЛИЩНО-КОММУНАЛЬНОЕ ХОЗЯЙСТВО</c:v>
                </c:pt>
                <c:pt idx="40">
                  <c:v>Коммунальное хозяйство</c:v>
                </c:pt>
                <c:pt idx="41">
                  <c:v>Муниципальная программа «Развитие жилищно-коммунального хозяйства в сельском поселении»</c:v>
                </c:pt>
                <c:pt idx="42">
                  <c:v>Подпрограмма «Развитие жилищно-коммунального хозяйства в сельском поселении»</c:v>
                </c:pt>
                <c:pt idx="43">
                  <c:v>Основные мероприятия «Мероприятия в области жилищно-коммунального хозяйства в сельском поселении на 2018-2022 годы»</c:v>
                </c:pt>
                <c:pt idx="44">
                  <c:v>Закупка товаров, работ и услуг для государственных (муниципальных) нужд</c:v>
                </c:pt>
                <c:pt idx="45">
                  <c:v>Закупка товаров, работ и услуг для государственных (муниципальных) нужд</c:v>
                </c:pt>
                <c:pt idx="46">
                  <c:v>БЛАГОУСТРОЙСТВО</c:v>
                </c:pt>
                <c:pt idx="47">
                  <c:v>Основные мероприятия «Благоустройство  территорий населенных пунктов сельского поселения»</c:v>
                </c:pt>
                <c:pt idx="48">
                  <c:v>Мероприятия в области благоустройства территорий населенных пунктов</c:v>
                </c:pt>
                <c:pt idx="49">
                  <c:v>Закупка товаров, работ и услуг для государственных (муниципальных) нужд</c:v>
                </c:pt>
                <c:pt idx="50">
                  <c:v>Иные бюджетные ассигнования</c:v>
                </c:pt>
                <c:pt idx="51">
                  <c:v>Закупка товаров, работ и услуг для государственных (муниципальных) нужд</c:v>
                </c:pt>
                <c:pt idx="52">
                  <c:v>ДРУГИЕ ВОПРОСЫ В ОБЛАСТИ ЖИЛИЩНО-КОММУНАЛЬНОГО ХОЗЯЙСТВА</c:v>
                </c:pt>
                <c:pt idx="53">
                  <c:v>Основные мероприятия «Благоустройство  территорий населенных пунктов сельского поселения»</c:v>
                </c:pt>
                <c:pt idx="54">
                  <c:v>Прочие межбюджетные трансферты, передаваемые бюджетам поселений на благоустройство территорий населенных пунктов сельских поселений</c:v>
                </c:pt>
                <c:pt idx="55">
                  <c:v>Закупка товаров, работ и услуг для государственных (муниципальных) нужд</c:v>
                </c:pt>
                <c:pt idx="56">
                  <c:v>Закупка товаров, работ и услуг для государственных (муниципальных) нужд</c:v>
                </c:pt>
                <c:pt idx="57">
                  <c:v>Закупка товаров, работ и услуг для государственных (муниципальных) нужд</c:v>
                </c:pt>
                <c:pt idx="58">
                  <c:v>Закупка товаров, работ и услуг для государственных (муниципальных) нужд</c:v>
                </c:pt>
                <c:pt idx="59">
                  <c:v>Закупка товаров, работ и услуг для государственных (муниципальных) нужд</c:v>
                </c:pt>
                <c:pt idx="60">
                  <c:v>Закупка товаров, работ и услуг для государственных (муниципальных) нужд</c:v>
                </c:pt>
                <c:pt idx="61">
                  <c:v>Муниципальная программа «Благоустройство населенных пунктов сельского поселения Бакалинский район на 2015-2020 годы»</c:v>
                </c:pt>
                <c:pt idx="62">
                  <c:v>Подпрограмма «Охрана окружающей среды в сельском поселении»</c:v>
                </c:pt>
                <c:pt idx="63">
                  <c:v>Основные мероприятия  «Мероприятия по обеспечению экологической безопасности на территории сельского поселения»</c:v>
                </c:pt>
                <c:pt idx="64">
                  <c:v>Закупка товаров, работ и услуг для государственных (муниципальных) нужд</c:v>
                </c:pt>
                <c:pt idx="65">
                  <c:v>Закупка товаров, работ и услуг для государственных (муниципальных) нужд</c:v>
                </c:pt>
                <c:pt idx="66">
                  <c:v>ФИЗИЧЕСКАЯ КУЛЬТУРА И СПОРТ</c:v>
                </c:pt>
                <c:pt idx="67">
                  <c:v>Физическая культура</c:v>
                </c:pt>
                <c:pt idx="68">
                  <c:v>Муниципальная программа « Развитие физической культуры и  массового спорта  в сельском поселении _______________  сельсовет муниципального района Бакалинский район РБ со сроком реализации до 2020 года"</c:v>
                </c:pt>
                <c:pt idx="69">
                  <c:v>Основные мероприятия «Мероприятия в области физической культуры и спорта»</c:v>
                </c:pt>
                <c:pt idx="70">
                  <c:v>Расходы на выплату персоналу государственных (муниципальных) органов</c:v>
                </c:pt>
                <c:pt idx="71">
                  <c:v>Закупка товаров, работ и услуг для государственных (муниципальных) нужд</c:v>
                </c:pt>
              </c:strCache>
            </c:strRef>
          </c:cat>
          <c:val>
            <c:numRef>
              <c:f>Приложение5!$B$18:$B$89</c:f>
              <c:numCache>
                <c:ptCount val="72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1100</c:v>
                </c:pt>
                <c:pt idx="67">
                  <c:v>1101</c:v>
                </c:pt>
                <c:pt idx="68">
                  <c:v>1101</c:v>
                </c:pt>
                <c:pt idx="69">
                  <c:v>1101</c:v>
                </c:pt>
                <c:pt idx="70">
                  <c:v>1101</c:v>
                </c:pt>
                <c:pt idx="71">
                  <c:v>1101</c:v>
                </c:pt>
              </c:numCache>
            </c:numRef>
          </c:val>
        </c:ser>
        <c:ser>
          <c:idx val="1"/>
          <c:order val="1"/>
          <c:tx>
            <c:strRef>
              <c:f>Приложение5!$C$15:$C$17</c:f>
              <c:strCache>
                <c:ptCount val="1"/>
                <c:pt idx="0">
                  <c:v>Распределение бюджетных ассигнований сельского поселения  Старокуручевский сельсовет муниципального района Бакалинский район  Республики Башкортостан на 2020 год по разделам, подразделам, целевым статьям  (муниципальным программам Республики Башкортостан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Приложение5!$A$18:$A$89</c:f>
              <c:strCache>
                <c:ptCount val="72"/>
                <c:pt idx="0">
                  <c:v>1</c:v>
                </c:pt>
                <c:pt idx="1">
                  <c:v>ВСЕГО</c:v>
                </c:pt>
                <c:pt idx="2">
                  <c:v>ОБЩЕГОСУДАРСТВЕННЫЕ ВОПРОСЫ</c:v>
                </c:pt>
                <c:pt idx="3">
                  <c:v>Функционирование высшего должностного лица субъекта Российской Федерации и муниципального образования</c:v>
                </c:pt>
                <c:pt idx="4">
                  <c:v>Непрограммные расходы</c:v>
                </c:pt>
                <c:pt idx="5">
                  <c:v>Глава муниципального образования</c:v>
                </c:pt>
                <c:pt idx="6">
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</c:pt>
                <c:pt idx="7">
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</c:pt>
                <c:pt idx="8">
                  <c:v>Непрограммные расходы</c:v>
                </c:pt>
                <c:pt idx="9">
                  <c:v>Аппараты органов государственной власти Республики Башкортостан</c:v>
                </c:pt>
                <c:pt idx="10">
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</c:pt>
                <c:pt idx="11">
                  <c:v>Закупка товаров, работ и услуг для государственных (муниципальных) нужд</c:v>
                </c:pt>
                <c:pt idx="12">
                  <c:v>Иные бюджетные ассигнования</c:v>
                </c:pt>
                <c:pt idx="13">
                  <c:v>Закупка товаров, работ и услуг для государственных (муниципальных) нужд</c:v>
                </c:pt>
                <c:pt idx="14">
                  <c:v>Резервные фонды</c:v>
                </c:pt>
                <c:pt idx="15">
                  <c:v>Непрограммные расходы</c:v>
                </c:pt>
                <c:pt idx="16">
                  <c:v>Резервные фонды местных администраций</c:v>
                </c:pt>
                <c:pt idx="17">
                  <c:v>Иные бюджетные ассигнования</c:v>
                </c:pt>
                <c:pt idx="18">
                  <c:v>ДРУГИЕ ОБЩЕГОСУДАРСТВЕННЫЕ ВОПРОСЫ</c:v>
                </c:pt>
                <c:pt idx="19">
                  <c:v>Содержание и обслуживание муниципальной казны</c:v>
                </c:pt>
                <c:pt idx="20">
                  <c:v>Закупка товаров, работ и услуг для государственных (муниципальных) нужд</c:v>
                </c:pt>
                <c:pt idx="21">
                  <c:v>Закупка товаров, работ и услуг для государственных (муниципальных) нужд</c:v>
                </c:pt>
                <c:pt idx="22">
                  <c:v>Иные бюджетные ассигнования</c:v>
                </c:pt>
                <c:pt idx="23">
                  <c:v>Иные бюджетные ассигнования</c:v>
                </c:pt>
                <c:pt idx="24">
                  <c:v>ДРУГИЕ ВОПРОСЫ В ОБЛАСТИ НАЦИОНАЛЬНОЙ БЕЗОПАСНОСТИ И ПРАВООХРАНИТЕЛЬНОЙ ДЕЯТЕЛЬНОСТИ</c:v>
                </c:pt>
                <c:pt idx="25">
                  <c:v>Муниципальная программа "Обеспечение безопасности и правоохранительной деятельности в сельском поселении</c:v>
                </c:pt>
                <c:pt idx="26">
                  <c:v>Муниципальная программа "Обеспечение безопасности и правоохранительной деятельности в сельском поселении</c:v>
                </c:pt>
                <c:pt idx="27">
                  <c:v>Закупка товаров, работ и услуг для государственных (муниципальных) нужд</c:v>
                </c:pt>
                <c:pt idx="28">
                  <c:v>НАЦИОНАЛЬНАЯ ОБОРОНА</c:v>
                </c:pt>
                <c:pt idx="29">
                  <c:v>Мобилизационная и вневойсковая подготовка</c:v>
                </c:pt>
                <c:pt idx="30">
                  <c:v>Непрограммные расходы</c:v>
                </c:pt>
                <c:pt idx="31">
                  <c:v>Осуществление первичного воинского учета на территориях, где отсутствуют военные комиссариаты, за счет средств федерального бюджета</c:v>
                </c:pt>
                <c:pt idx="32">
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</c:pt>
                <c:pt idx="33">
                  <c:v>Закупка товаров, работ и услуг для государственных (муниципальных) нужд</c:v>
                </c:pt>
                <c:pt idx="34">
                  <c:v>НАЦИОНАЛЬНАЯ ЭКОНОМИКА</c:v>
                </c:pt>
                <c:pt idx="35">
                  <c:v>Дорожное хозяйство(дорожные фонды)</c:v>
                </c:pt>
                <c:pt idx="36">
                  <c:v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_________________ сельсовет муниципального района Бакалинский район РБ на 2015-2020 г.г."</c:v>
                </c:pt>
                <c:pt idx="37">
                  <c:v>Основные мероприятия « Содержание и текущий ремонт внутри поселковых автомобильных дорог"</c:v>
                </c:pt>
                <c:pt idx="38">
                  <c:v>Закупка товаров, работ и услуг для государственных (муниципальных) нужд</c:v>
                </c:pt>
                <c:pt idx="39">
                  <c:v>ЖИЛИЩНО-КОММУНАЛЬНОЕ ХОЗЯЙСТВО</c:v>
                </c:pt>
                <c:pt idx="40">
                  <c:v>Коммунальное хозяйство</c:v>
                </c:pt>
                <c:pt idx="41">
                  <c:v>Муниципальная программа «Развитие жилищно-коммунального хозяйства в сельском поселении»</c:v>
                </c:pt>
                <c:pt idx="42">
                  <c:v>Подпрограмма «Развитие жилищно-коммунального хозяйства в сельском поселении»</c:v>
                </c:pt>
                <c:pt idx="43">
                  <c:v>Основные мероприятия «Мероприятия в области жилищно-коммунального хозяйства в сельском поселении на 2018-2022 годы»</c:v>
                </c:pt>
                <c:pt idx="44">
                  <c:v>Закупка товаров, работ и услуг для государственных (муниципальных) нужд</c:v>
                </c:pt>
                <c:pt idx="45">
                  <c:v>Закупка товаров, работ и услуг для государственных (муниципальных) нужд</c:v>
                </c:pt>
                <c:pt idx="46">
                  <c:v>БЛАГОУСТРОЙСТВО</c:v>
                </c:pt>
                <c:pt idx="47">
                  <c:v>Основные мероприятия «Благоустройство  территорий населенных пунктов сельского поселения»</c:v>
                </c:pt>
                <c:pt idx="48">
                  <c:v>Мероприятия в области благоустройства территорий населенных пунктов</c:v>
                </c:pt>
                <c:pt idx="49">
                  <c:v>Закупка товаров, работ и услуг для государственных (муниципальных) нужд</c:v>
                </c:pt>
                <c:pt idx="50">
                  <c:v>Иные бюджетные ассигнования</c:v>
                </c:pt>
                <c:pt idx="51">
                  <c:v>Закупка товаров, работ и услуг для государственных (муниципальных) нужд</c:v>
                </c:pt>
                <c:pt idx="52">
                  <c:v>ДРУГИЕ ВОПРОСЫ В ОБЛАСТИ ЖИЛИЩНО-КОММУНАЛЬНОГО ХОЗЯЙСТВА</c:v>
                </c:pt>
                <c:pt idx="53">
                  <c:v>Основные мероприятия «Благоустройство  территорий населенных пунктов сельского поселения»</c:v>
                </c:pt>
                <c:pt idx="54">
                  <c:v>Прочие межбюджетные трансферты, передаваемые бюджетам поселений на благоустройство территорий населенных пунктов сельских поселений</c:v>
                </c:pt>
                <c:pt idx="55">
                  <c:v>Закупка товаров, работ и услуг для государственных (муниципальных) нужд</c:v>
                </c:pt>
                <c:pt idx="56">
                  <c:v>Закупка товаров, работ и услуг для государственных (муниципальных) нужд</c:v>
                </c:pt>
                <c:pt idx="57">
                  <c:v>Закупка товаров, работ и услуг для государственных (муниципальных) нужд</c:v>
                </c:pt>
                <c:pt idx="58">
                  <c:v>Закупка товаров, работ и услуг для государственных (муниципальных) нужд</c:v>
                </c:pt>
                <c:pt idx="59">
                  <c:v>Закупка товаров, работ и услуг для государственных (муниципальных) нужд</c:v>
                </c:pt>
                <c:pt idx="60">
                  <c:v>Закупка товаров, работ и услуг для государственных (муниципальных) нужд</c:v>
                </c:pt>
                <c:pt idx="61">
                  <c:v>Муниципальная программа «Благоустройство населенных пунктов сельского поселения Бакалинский район на 2015-2020 годы»</c:v>
                </c:pt>
                <c:pt idx="62">
                  <c:v>Подпрограмма «Охрана окружающей среды в сельском поселении»</c:v>
                </c:pt>
                <c:pt idx="63">
                  <c:v>Основные мероприятия  «Мероприятия по обеспечению экологической безопасности на территории сельского поселения»</c:v>
                </c:pt>
                <c:pt idx="64">
                  <c:v>Закупка товаров, работ и услуг для государственных (муниципальных) нужд</c:v>
                </c:pt>
                <c:pt idx="65">
                  <c:v>Закупка товаров, работ и услуг для государственных (муниципальных) нужд</c:v>
                </c:pt>
                <c:pt idx="66">
                  <c:v>ФИЗИЧЕСКАЯ КУЛЬТУРА И СПОРТ</c:v>
                </c:pt>
                <c:pt idx="67">
                  <c:v>Физическая культура</c:v>
                </c:pt>
                <c:pt idx="68">
                  <c:v>Муниципальная программа « Развитие физической культуры и  массового спорта  в сельском поселении _______________  сельсовет муниципального района Бакалинский район РБ со сроком реализации до 2020 года"</c:v>
                </c:pt>
                <c:pt idx="69">
                  <c:v>Основные мероприятия «Мероприятия в области физической культуры и спорта»</c:v>
                </c:pt>
                <c:pt idx="70">
                  <c:v>Расходы на выплату персоналу государственных (муниципальных) органов</c:v>
                </c:pt>
                <c:pt idx="71">
                  <c:v>Закупка товаров, работ и услуг для государственных (муниципальных) нужд</c:v>
                </c:pt>
              </c:strCache>
            </c:strRef>
          </c:cat>
          <c:val>
            <c:numRef>
              <c:f>Приложение5!$C$18:$C$89</c:f>
              <c:numCache>
                <c:ptCount val="72"/>
                <c:pt idx="0">
                  <c:v>3</c:v>
                </c:pt>
                <c:pt idx="4">
                  <c:v>9900000000</c:v>
                </c:pt>
                <c:pt idx="5">
                  <c:v>9900002030</c:v>
                </c:pt>
                <c:pt idx="6">
                  <c:v>9900002030</c:v>
                </c:pt>
                <c:pt idx="8">
                  <c:v>9900000000</c:v>
                </c:pt>
                <c:pt idx="9">
                  <c:v>9900002040</c:v>
                </c:pt>
                <c:pt idx="10">
                  <c:v>9900002040</c:v>
                </c:pt>
                <c:pt idx="11">
                  <c:v>9900002040</c:v>
                </c:pt>
                <c:pt idx="12">
                  <c:v>9900002040</c:v>
                </c:pt>
                <c:pt idx="13">
                  <c:v>9900021950</c:v>
                </c:pt>
                <c:pt idx="15">
                  <c:v>9900000000</c:v>
                </c:pt>
                <c:pt idx="16">
                  <c:v>9900007500</c:v>
                </c:pt>
                <c:pt idx="17">
                  <c:v>9900007500</c:v>
                </c:pt>
                <c:pt idx="19">
                  <c:v>9900009040</c:v>
                </c:pt>
                <c:pt idx="20">
                  <c:v>9900009020</c:v>
                </c:pt>
                <c:pt idx="21">
                  <c:v>9900009040</c:v>
                </c:pt>
                <c:pt idx="22">
                  <c:v>9900009040</c:v>
                </c:pt>
                <c:pt idx="23">
                  <c:v>9900092360</c:v>
                </c:pt>
                <c:pt idx="26">
                  <c:v>1460124700</c:v>
                </c:pt>
                <c:pt idx="27">
                  <c:v>1460124700</c:v>
                </c:pt>
                <c:pt idx="30">
                  <c:v>9900000000</c:v>
                </c:pt>
                <c:pt idx="31">
                  <c:v>9900051180</c:v>
                </c:pt>
                <c:pt idx="32">
                  <c:v>9900051180</c:v>
                </c:pt>
                <c:pt idx="33">
                  <c:v>9900051180</c:v>
                </c:pt>
                <c:pt idx="36">
                  <c:v>1410100000</c:v>
                </c:pt>
                <c:pt idx="37">
                  <c:v>1410103150</c:v>
                </c:pt>
                <c:pt idx="38">
                  <c:v>1410103150</c:v>
                </c:pt>
                <c:pt idx="41">
                  <c:v>144000000</c:v>
                </c:pt>
                <c:pt idx="42">
                  <c:v>1440000000</c:v>
                </c:pt>
                <c:pt idx="43">
                  <c:v>1440100000</c:v>
                </c:pt>
                <c:pt idx="44">
                  <c:v>1440174040</c:v>
                </c:pt>
                <c:pt idx="45">
                  <c:v>1440103560</c:v>
                </c:pt>
                <c:pt idx="47">
                  <c:v>1430100000</c:v>
                </c:pt>
                <c:pt idx="48">
                  <c:v>1430106050</c:v>
                </c:pt>
                <c:pt idx="49">
                  <c:v>1430106050</c:v>
                </c:pt>
                <c:pt idx="50">
                  <c:v>1430106050</c:v>
                </c:pt>
                <c:pt idx="51">
                  <c:v>1430106100</c:v>
                </c:pt>
                <c:pt idx="53">
                  <c:v>1430100000</c:v>
                </c:pt>
                <c:pt idx="54">
                  <c:v>1430174040</c:v>
                </c:pt>
                <c:pt idx="55">
                  <c:v>1430174040</c:v>
                </c:pt>
                <c:pt idx="56">
                  <c:v>1430106400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2">
                  <c:v>1490000000</c:v>
                </c:pt>
                <c:pt idx="63">
                  <c:v>1490100000</c:v>
                </c:pt>
                <c:pt idx="64">
                  <c:v>1490141200</c:v>
                </c:pt>
                <c:pt idx="65">
                  <c:v>1490174040</c:v>
                </c:pt>
                <c:pt idx="68">
                  <c:v>1420000000</c:v>
                </c:pt>
                <c:pt idx="69">
                  <c:v>1420100000</c:v>
                </c:pt>
                <c:pt idx="70">
                  <c:v>1420141870</c:v>
                </c:pt>
                <c:pt idx="71">
                  <c:v>1420141870</c:v>
                </c:pt>
              </c:numCache>
            </c:numRef>
          </c:val>
        </c:ser>
        <c:ser>
          <c:idx val="2"/>
          <c:order val="2"/>
          <c:tx>
            <c:strRef>
              <c:f>Приложение5!$D$15:$D$17</c:f>
              <c:strCache>
                <c:ptCount val="1"/>
                <c:pt idx="0">
                  <c:v>Распределение бюджетных ассигнований сельского поселения  Старокуручевский сельсовет муниципального района Бакалинский район  Республики Башкортостан на 2020 год по разделам, подразделам, целевым статьям  (муниципальным программам Республики Башкортостан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Приложение5!$A$18:$A$89</c:f>
              <c:strCache>
                <c:ptCount val="72"/>
                <c:pt idx="0">
                  <c:v>1</c:v>
                </c:pt>
                <c:pt idx="1">
                  <c:v>ВСЕГО</c:v>
                </c:pt>
                <c:pt idx="2">
                  <c:v>ОБЩЕГОСУДАРСТВЕННЫЕ ВОПРОСЫ</c:v>
                </c:pt>
                <c:pt idx="3">
                  <c:v>Функционирование высшего должностного лица субъекта Российской Федерации и муниципального образования</c:v>
                </c:pt>
                <c:pt idx="4">
                  <c:v>Непрограммные расходы</c:v>
                </c:pt>
                <c:pt idx="5">
                  <c:v>Глава муниципального образования</c:v>
                </c:pt>
                <c:pt idx="6">
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</c:pt>
                <c:pt idx="7">
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</c:pt>
                <c:pt idx="8">
                  <c:v>Непрограммные расходы</c:v>
                </c:pt>
                <c:pt idx="9">
                  <c:v>Аппараты органов государственной власти Республики Башкортостан</c:v>
                </c:pt>
                <c:pt idx="10">
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</c:pt>
                <c:pt idx="11">
                  <c:v>Закупка товаров, работ и услуг для государственных (муниципальных) нужд</c:v>
                </c:pt>
                <c:pt idx="12">
                  <c:v>Иные бюджетные ассигнования</c:v>
                </c:pt>
                <c:pt idx="13">
                  <c:v>Закупка товаров, работ и услуг для государственных (муниципальных) нужд</c:v>
                </c:pt>
                <c:pt idx="14">
                  <c:v>Резервные фонды</c:v>
                </c:pt>
                <c:pt idx="15">
                  <c:v>Непрограммные расходы</c:v>
                </c:pt>
                <c:pt idx="16">
                  <c:v>Резервные фонды местных администраций</c:v>
                </c:pt>
                <c:pt idx="17">
                  <c:v>Иные бюджетные ассигнования</c:v>
                </c:pt>
                <c:pt idx="18">
                  <c:v>ДРУГИЕ ОБЩЕГОСУДАРСТВЕННЫЕ ВОПРОСЫ</c:v>
                </c:pt>
                <c:pt idx="19">
                  <c:v>Содержание и обслуживание муниципальной казны</c:v>
                </c:pt>
                <c:pt idx="20">
                  <c:v>Закупка товаров, работ и услуг для государственных (муниципальных) нужд</c:v>
                </c:pt>
                <c:pt idx="21">
                  <c:v>Закупка товаров, работ и услуг для государственных (муниципальных) нужд</c:v>
                </c:pt>
                <c:pt idx="22">
                  <c:v>Иные бюджетные ассигнования</c:v>
                </c:pt>
                <c:pt idx="23">
                  <c:v>Иные бюджетные ассигнования</c:v>
                </c:pt>
                <c:pt idx="24">
                  <c:v>ДРУГИЕ ВОПРОСЫ В ОБЛАСТИ НАЦИОНАЛЬНОЙ БЕЗОПАСНОСТИ И ПРАВООХРАНИТЕЛЬНОЙ ДЕЯТЕЛЬНОСТИ</c:v>
                </c:pt>
                <c:pt idx="25">
                  <c:v>Муниципальная программа "Обеспечение безопасности и правоохранительной деятельности в сельском поселении</c:v>
                </c:pt>
                <c:pt idx="26">
                  <c:v>Муниципальная программа "Обеспечение безопасности и правоохранительной деятельности в сельском поселении</c:v>
                </c:pt>
                <c:pt idx="27">
                  <c:v>Закупка товаров, работ и услуг для государственных (муниципальных) нужд</c:v>
                </c:pt>
                <c:pt idx="28">
                  <c:v>НАЦИОНАЛЬНАЯ ОБОРОНА</c:v>
                </c:pt>
                <c:pt idx="29">
                  <c:v>Мобилизационная и вневойсковая подготовка</c:v>
                </c:pt>
                <c:pt idx="30">
                  <c:v>Непрограммные расходы</c:v>
                </c:pt>
                <c:pt idx="31">
                  <c:v>Осуществление первичного воинского учета на территориях, где отсутствуют военные комиссариаты, за счет средств федерального бюджета</c:v>
                </c:pt>
                <c:pt idx="32">
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</c:pt>
                <c:pt idx="33">
                  <c:v>Закупка товаров, работ и услуг для государственных (муниципальных) нужд</c:v>
                </c:pt>
                <c:pt idx="34">
                  <c:v>НАЦИОНАЛЬНАЯ ЭКОНОМИКА</c:v>
                </c:pt>
                <c:pt idx="35">
                  <c:v>Дорожное хозяйство(дорожные фонды)</c:v>
                </c:pt>
                <c:pt idx="36">
                  <c:v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_________________ сельсовет муниципального района Бакалинский район РБ на 2015-2020 г.г."</c:v>
                </c:pt>
                <c:pt idx="37">
                  <c:v>Основные мероприятия « Содержание и текущий ремонт внутри поселковых автомобильных дорог"</c:v>
                </c:pt>
                <c:pt idx="38">
                  <c:v>Закупка товаров, работ и услуг для государственных (муниципальных) нужд</c:v>
                </c:pt>
                <c:pt idx="39">
                  <c:v>ЖИЛИЩНО-КОММУНАЛЬНОЕ ХОЗЯЙСТВО</c:v>
                </c:pt>
                <c:pt idx="40">
                  <c:v>Коммунальное хозяйство</c:v>
                </c:pt>
                <c:pt idx="41">
                  <c:v>Муниципальная программа «Развитие жилищно-коммунального хозяйства в сельском поселении»</c:v>
                </c:pt>
                <c:pt idx="42">
                  <c:v>Подпрограмма «Развитие жилищно-коммунального хозяйства в сельском поселении»</c:v>
                </c:pt>
                <c:pt idx="43">
                  <c:v>Основные мероприятия «Мероприятия в области жилищно-коммунального хозяйства в сельском поселении на 2018-2022 годы»</c:v>
                </c:pt>
                <c:pt idx="44">
                  <c:v>Закупка товаров, работ и услуг для государственных (муниципальных) нужд</c:v>
                </c:pt>
                <c:pt idx="45">
                  <c:v>Закупка товаров, работ и услуг для государственных (муниципальных) нужд</c:v>
                </c:pt>
                <c:pt idx="46">
                  <c:v>БЛАГОУСТРОЙСТВО</c:v>
                </c:pt>
                <c:pt idx="47">
                  <c:v>Основные мероприятия «Благоустройство  территорий населенных пунктов сельского поселения»</c:v>
                </c:pt>
                <c:pt idx="48">
                  <c:v>Мероприятия в области благоустройства территорий населенных пунктов</c:v>
                </c:pt>
                <c:pt idx="49">
                  <c:v>Закупка товаров, работ и услуг для государственных (муниципальных) нужд</c:v>
                </c:pt>
                <c:pt idx="50">
                  <c:v>Иные бюджетные ассигнования</c:v>
                </c:pt>
                <c:pt idx="51">
                  <c:v>Закупка товаров, работ и услуг для государственных (муниципальных) нужд</c:v>
                </c:pt>
                <c:pt idx="52">
                  <c:v>ДРУГИЕ ВОПРОСЫ В ОБЛАСТИ ЖИЛИЩНО-КОММУНАЛЬНОГО ХОЗЯЙСТВА</c:v>
                </c:pt>
                <c:pt idx="53">
                  <c:v>Основные мероприятия «Благоустройство  территорий населенных пунктов сельского поселения»</c:v>
                </c:pt>
                <c:pt idx="54">
                  <c:v>Прочие межбюджетные трансферты, передаваемые бюджетам поселений на благоустройство территорий населенных пунктов сельских поселений</c:v>
                </c:pt>
                <c:pt idx="55">
                  <c:v>Закупка товаров, работ и услуг для государственных (муниципальных) нужд</c:v>
                </c:pt>
                <c:pt idx="56">
                  <c:v>Закупка товаров, работ и услуг для государственных (муниципальных) нужд</c:v>
                </c:pt>
                <c:pt idx="57">
                  <c:v>Закупка товаров, работ и услуг для государственных (муниципальных) нужд</c:v>
                </c:pt>
                <c:pt idx="58">
                  <c:v>Закупка товаров, работ и услуг для государственных (муниципальных) нужд</c:v>
                </c:pt>
                <c:pt idx="59">
                  <c:v>Закупка товаров, работ и услуг для государственных (муниципальных) нужд</c:v>
                </c:pt>
                <c:pt idx="60">
                  <c:v>Закупка товаров, работ и услуг для государственных (муниципальных) нужд</c:v>
                </c:pt>
                <c:pt idx="61">
                  <c:v>Муниципальная программа «Благоустройство населенных пунктов сельского поселения Бакалинский район на 2015-2020 годы»</c:v>
                </c:pt>
                <c:pt idx="62">
                  <c:v>Подпрограмма «Охрана окружающей среды в сельском поселении»</c:v>
                </c:pt>
                <c:pt idx="63">
                  <c:v>Основные мероприятия  «Мероприятия по обеспечению экологической безопасности на территории сельского поселения»</c:v>
                </c:pt>
                <c:pt idx="64">
                  <c:v>Закупка товаров, работ и услуг для государственных (муниципальных) нужд</c:v>
                </c:pt>
                <c:pt idx="65">
                  <c:v>Закупка товаров, работ и услуг для государственных (муниципальных) нужд</c:v>
                </c:pt>
                <c:pt idx="66">
                  <c:v>ФИЗИЧЕСКАЯ КУЛЬТУРА И СПОРТ</c:v>
                </c:pt>
                <c:pt idx="67">
                  <c:v>Физическая культура</c:v>
                </c:pt>
                <c:pt idx="68">
                  <c:v>Муниципальная программа « Развитие физической культуры и  массового спорта  в сельском поселении _______________  сельсовет муниципального района Бакалинский район РБ со сроком реализации до 2020 года"</c:v>
                </c:pt>
                <c:pt idx="69">
                  <c:v>Основные мероприятия «Мероприятия в области физической культуры и спорта»</c:v>
                </c:pt>
                <c:pt idx="70">
                  <c:v>Расходы на выплату персоналу государственных (муниципальных) органов</c:v>
                </c:pt>
                <c:pt idx="71">
                  <c:v>Закупка товаров, работ и услуг для государственных (муниципальных) нужд</c:v>
                </c:pt>
              </c:strCache>
            </c:strRef>
          </c:cat>
          <c:val>
            <c:numRef>
              <c:f>Приложение5!$D$18:$D$89</c:f>
              <c:numCache>
                <c:ptCount val="72"/>
                <c:pt idx="0">
                  <c:v>4</c:v>
                </c:pt>
                <c:pt idx="6">
                  <c:v>100</c:v>
                </c:pt>
                <c:pt idx="10">
                  <c:v>100</c:v>
                </c:pt>
                <c:pt idx="11">
                  <c:v>200</c:v>
                </c:pt>
                <c:pt idx="12">
                  <c:v>800</c:v>
                </c:pt>
                <c:pt idx="13">
                  <c:v>200</c:v>
                </c:pt>
                <c:pt idx="17">
                  <c:v>800</c:v>
                </c:pt>
                <c:pt idx="20">
                  <c:v>200</c:v>
                </c:pt>
                <c:pt idx="21">
                  <c:v>200</c:v>
                </c:pt>
                <c:pt idx="22">
                  <c:v>800</c:v>
                </c:pt>
                <c:pt idx="23">
                  <c:v>800</c:v>
                </c:pt>
                <c:pt idx="27">
                  <c:v>200</c:v>
                </c:pt>
                <c:pt idx="32">
                  <c:v>100</c:v>
                </c:pt>
                <c:pt idx="33">
                  <c:v>200</c:v>
                </c:pt>
                <c:pt idx="38">
                  <c:v>200</c:v>
                </c:pt>
                <c:pt idx="44">
                  <c:v>200</c:v>
                </c:pt>
                <c:pt idx="45">
                  <c:v>200</c:v>
                </c:pt>
                <c:pt idx="49">
                  <c:v>200</c:v>
                </c:pt>
                <c:pt idx="50">
                  <c:v>800</c:v>
                </c:pt>
                <c:pt idx="51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4">
                  <c:v>200</c:v>
                </c:pt>
                <c:pt idx="65">
                  <c:v>200</c:v>
                </c:pt>
                <c:pt idx="70">
                  <c:v>100</c:v>
                </c:pt>
                <c:pt idx="71">
                  <c:v>200</c:v>
                </c:pt>
              </c:numCache>
            </c:numRef>
          </c:val>
        </c:ser>
        <c:ser>
          <c:idx val="3"/>
          <c:order val="3"/>
          <c:tx>
            <c:strRef>
              <c:f>Приложение5!$E$15:$E$17</c:f>
              <c:strCache>
                <c:ptCount val="1"/>
                <c:pt idx="0">
                  <c:v>Распределение бюджетных ассигнований сельского поселения  Старокуручевский сельсовет муниципального района Бакалинский район  Республики Башкортостан на 2020 год по разделам, подразделам, целевым статьям  (муниципальным программам Республики Башкортостан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Приложение5!$A$18:$A$89</c:f>
              <c:strCache>
                <c:ptCount val="72"/>
                <c:pt idx="0">
                  <c:v>1</c:v>
                </c:pt>
                <c:pt idx="1">
                  <c:v>ВСЕГО</c:v>
                </c:pt>
                <c:pt idx="2">
                  <c:v>ОБЩЕГОСУДАРСТВЕННЫЕ ВОПРОСЫ</c:v>
                </c:pt>
                <c:pt idx="3">
                  <c:v>Функционирование высшего должностного лица субъекта Российской Федерации и муниципального образования</c:v>
                </c:pt>
                <c:pt idx="4">
                  <c:v>Непрограммные расходы</c:v>
                </c:pt>
                <c:pt idx="5">
                  <c:v>Глава муниципального образования</c:v>
                </c:pt>
                <c:pt idx="6">
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</c:pt>
                <c:pt idx="7">
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</c:pt>
                <c:pt idx="8">
                  <c:v>Непрограммные расходы</c:v>
                </c:pt>
                <c:pt idx="9">
                  <c:v>Аппараты органов государственной власти Республики Башкортостан</c:v>
                </c:pt>
                <c:pt idx="10">
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</c:pt>
                <c:pt idx="11">
                  <c:v>Закупка товаров, работ и услуг для государственных (муниципальных) нужд</c:v>
                </c:pt>
                <c:pt idx="12">
                  <c:v>Иные бюджетные ассигнования</c:v>
                </c:pt>
                <c:pt idx="13">
                  <c:v>Закупка товаров, работ и услуг для государственных (муниципальных) нужд</c:v>
                </c:pt>
                <c:pt idx="14">
                  <c:v>Резервные фонды</c:v>
                </c:pt>
                <c:pt idx="15">
                  <c:v>Непрограммные расходы</c:v>
                </c:pt>
                <c:pt idx="16">
                  <c:v>Резервные фонды местных администраций</c:v>
                </c:pt>
                <c:pt idx="17">
                  <c:v>Иные бюджетные ассигнования</c:v>
                </c:pt>
                <c:pt idx="18">
                  <c:v>ДРУГИЕ ОБЩЕГОСУДАРСТВЕННЫЕ ВОПРОСЫ</c:v>
                </c:pt>
                <c:pt idx="19">
                  <c:v>Содержание и обслуживание муниципальной казны</c:v>
                </c:pt>
                <c:pt idx="20">
                  <c:v>Закупка товаров, работ и услуг для государственных (муниципальных) нужд</c:v>
                </c:pt>
                <c:pt idx="21">
                  <c:v>Закупка товаров, работ и услуг для государственных (муниципальных) нужд</c:v>
                </c:pt>
                <c:pt idx="22">
                  <c:v>Иные бюджетные ассигнования</c:v>
                </c:pt>
                <c:pt idx="23">
                  <c:v>Иные бюджетные ассигнования</c:v>
                </c:pt>
                <c:pt idx="24">
                  <c:v>ДРУГИЕ ВОПРОСЫ В ОБЛАСТИ НАЦИОНАЛЬНОЙ БЕЗОПАСНОСТИ И ПРАВООХРАНИТЕЛЬНОЙ ДЕЯТЕЛЬНОСТИ</c:v>
                </c:pt>
                <c:pt idx="25">
                  <c:v>Муниципальная программа "Обеспечение безопасности и правоохранительной деятельности в сельском поселении</c:v>
                </c:pt>
                <c:pt idx="26">
                  <c:v>Муниципальная программа "Обеспечение безопасности и правоохранительной деятельности в сельском поселении</c:v>
                </c:pt>
                <c:pt idx="27">
                  <c:v>Закупка товаров, работ и услуг для государственных (муниципальных) нужд</c:v>
                </c:pt>
                <c:pt idx="28">
                  <c:v>НАЦИОНАЛЬНАЯ ОБОРОНА</c:v>
                </c:pt>
                <c:pt idx="29">
                  <c:v>Мобилизационная и вневойсковая подготовка</c:v>
                </c:pt>
                <c:pt idx="30">
                  <c:v>Непрограммные расходы</c:v>
                </c:pt>
                <c:pt idx="31">
                  <c:v>Осуществление первичного воинского учета на территориях, где отсутствуют военные комиссариаты, за счет средств федерального бюджета</c:v>
                </c:pt>
                <c:pt idx="32">
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</c:pt>
                <c:pt idx="33">
                  <c:v>Закупка товаров, работ и услуг для государственных (муниципальных) нужд</c:v>
                </c:pt>
                <c:pt idx="34">
                  <c:v>НАЦИОНАЛЬНАЯ ЭКОНОМИКА</c:v>
                </c:pt>
                <c:pt idx="35">
                  <c:v>Дорожное хозяйство(дорожные фонды)</c:v>
                </c:pt>
                <c:pt idx="36">
                  <c:v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_________________ сельсовет муниципального района Бакалинский район РБ на 2015-2020 г.г."</c:v>
                </c:pt>
                <c:pt idx="37">
                  <c:v>Основные мероприятия « Содержание и текущий ремонт внутри поселковых автомобильных дорог"</c:v>
                </c:pt>
                <c:pt idx="38">
                  <c:v>Закупка товаров, работ и услуг для государственных (муниципальных) нужд</c:v>
                </c:pt>
                <c:pt idx="39">
                  <c:v>ЖИЛИЩНО-КОММУНАЛЬНОЕ ХОЗЯЙСТВО</c:v>
                </c:pt>
                <c:pt idx="40">
                  <c:v>Коммунальное хозяйство</c:v>
                </c:pt>
                <c:pt idx="41">
                  <c:v>Муниципальная программа «Развитие жилищно-коммунального хозяйства в сельском поселении»</c:v>
                </c:pt>
                <c:pt idx="42">
                  <c:v>Подпрограмма «Развитие жилищно-коммунального хозяйства в сельском поселении»</c:v>
                </c:pt>
                <c:pt idx="43">
                  <c:v>Основные мероприятия «Мероприятия в области жилищно-коммунального хозяйства в сельском поселении на 2018-2022 годы»</c:v>
                </c:pt>
                <c:pt idx="44">
                  <c:v>Закупка товаров, работ и услуг для государственных (муниципальных) нужд</c:v>
                </c:pt>
                <c:pt idx="45">
                  <c:v>Закупка товаров, работ и услуг для государственных (муниципальных) нужд</c:v>
                </c:pt>
                <c:pt idx="46">
                  <c:v>БЛАГОУСТРОЙСТВО</c:v>
                </c:pt>
                <c:pt idx="47">
                  <c:v>Основные мероприятия «Благоустройство  территорий населенных пунктов сельского поселения»</c:v>
                </c:pt>
                <c:pt idx="48">
                  <c:v>Мероприятия в области благоустройства территорий населенных пунктов</c:v>
                </c:pt>
                <c:pt idx="49">
                  <c:v>Закупка товаров, работ и услуг для государственных (муниципальных) нужд</c:v>
                </c:pt>
                <c:pt idx="50">
                  <c:v>Иные бюджетные ассигнования</c:v>
                </c:pt>
                <c:pt idx="51">
                  <c:v>Закупка товаров, работ и услуг для государственных (муниципальных) нужд</c:v>
                </c:pt>
                <c:pt idx="52">
                  <c:v>ДРУГИЕ ВОПРОСЫ В ОБЛАСТИ ЖИЛИЩНО-КОММУНАЛЬНОГО ХОЗЯЙСТВА</c:v>
                </c:pt>
                <c:pt idx="53">
                  <c:v>Основные мероприятия «Благоустройство  территорий населенных пунктов сельского поселения»</c:v>
                </c:pt>
                <c:pt idx="54">
                  <c:v>Прочие межбюджетные трансферты, передаваемые бюджетам поселений на благоустройство территорий населенных пунктов сельских поселений</c:v>
                </c:pt>
                <c:pt idx="55">
                  <c:v>Закупка товаров, работ и услуг для государственных (муниципальных) нужд</c:v>
                </c:pt>
                <c:pt idx="56">
                  <c:v>Закупка товаров, работ и услуг для государственных (муниципальных) нужд</c:v>
                </c:pt>
                <c:pt idx="57">
                  <c:v>Закупка товаров, работ и услуг для государственных (муниципальных) нужд</c:v>
                </c:pt>
                <c:pt idx="58">
                  <c:v>Закупка товаров, работ и услуг для государственных (муниципальных) нужд</c:v>
                </c:pt>
                <c:pt idx="59">
                  <c:v>Закупка товаров, работ и услуг для государственных (муниципальных) нужд</c:v>
                </c:pt>
                <c:pt idx="60">
                  <c:v>Закупка товаров, работ и услуг для государственных (муниципальных) нужд</c:v>
                </c:pt>
                <c:pt idx="61">
                  <c:v>Муниципальная программа «Благоустройство населенных пунктов сельского поселения Бакалинский район на 2015-2020 годы»</c:v>
                </c:pt>
                <c:pt idx="62">
                  <c:v>Подпрограмма «Охрана окружающей среды в сельском поселении»</c:v>
                </c:pt>
                <c:pt idx="63">
                  <c:v>Основные мероприятия  «Мероприятия по обеспечению экологической безопасности на территории сельского поселения»</c:v>
                </c:pt>
                <c:pt idx="64">
                  <c:v>Закупка товаров, работ и услуг для государственных (муниципальных) нужд</c:v>
                </c:pt>
                <c:pt idx="65">
                  <c:v>Закупка товаров, работ и услуг для государственных (муниципальных) нужд</c:v>
                </c:pt>
                <c:pt idx="66">
                  <c:v>ФИЗИЧЕСКАЯ КУЛЬТУРА И СПОРТ</c:v>
                </c:pt>
                <c:pt idx="67">
                  <c:v>Физическая культура</c:v>
                </c:pt>
                <c:pt idx="68">
                  <c:v>Муниципальная программа « Развитие физической культуры и  массового спорта  в сельском поселении _______________  сельсовет муниципального района Бакалинский район РБ со сроком реализации до 2020 года"</c:v>
                </c:pt>
                <c:pt idx="69">
                  <c:v>Основные мероприятия «Мероприятия в области физической культуры и спорта»</c:v>
                </c:pt>
                <c:pt idx="70">
                  <c:v>Расходы на выплату персоналу государственных (муниципальных) органов</c:v>
                </c:pt>
                <c:pt idx="71">
                  <c:v>Закупка товаров, работ и услуг для государственных (муниципальных) нужд</c:v>
                </c:pt>
              </c:strCache>
            </c:strRef>
          </c:cat>
          <c:val>
            <c:numRef>
              <c:f>Приложение5!$E$18:$E$89</c:f>
              <c:numCache>
                <c:ptCount val="72"/>
                <c:pt idx="0">
                  <c:v>5</c:v>
                </c:pt>
                <c:pt idx="1">
                  <c:v>8811.099999999999</c:v>
                </c:pt>
                <c:pt idx="2">
                  <c:v>3848.2999999999997</c:v>
                </c:pt>
                <c:pt idx="3">
                  <c:v>1043.1</c:v>
                </c:pt>
                <c:pt idx="4">
                  <c:v>1043.1</c:v>
                </c:pt>
                <c:pt idx="5">
                  <c:v>1043.1</c:v>
                </c:pt>
                <c:pt idx="6">
                  <c:v>1043.1</c:v>
                </c:pt>
                <c:pt idx="7">
                  <c:v>2595.5</c:v>
                </c:pt>
                <c:pt idx="8">
                  <c:v>2595.5</c:v>
                </c:pt>
                <c:pt idx="9">
                  <c:v>2591.5</c:v>
                </c:pt>
                <c:pt idx="10">
                  <c:v>2262.6</c:v>
                </c:pt>
                <c:pt idx="11">
                  <c:v>317.5</c:v>
                </c:pt>
                <c:pt idx="12">
                  <c:v>11.4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208.7</c:v>
                </c:pt>
                <c:pt idx="19">
                  <c:v>208.7</c:v>
                </c:pt>
                <c:pt idx="20">
                  <c:v>17.3</c:v>
                </c:pt>
                <c:pt idx="21">
                  <c:v>152.6</c:v>
                </c:pt>
                <c:pt idx="22">
                  <c:v>11.8</c:v>
                </c:pt>
                <c:pt idx="23">
                  <c:v>27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305.9</c:v>
                </c:pt>
                <c:pt idx="29">
                  <c:v>305.9</c:v>
                </c:pt>
                <c:pt idx="30">
                  <c:v>305.9</c:v>
                </c:pt>
                <c:pt idx="31">
                  <c:v>305.9</c:v>
                </c:pt>
                <c:pt idx="32">
                  <c:v>300.9</c:v>
                </c:pt>
                <c:pt idx="33">
                  <c:v>5</c:v>
                </c:pt>
                <c:pt idx="34">
                  <c:v>1274.3</c:v>
                </c:pt>
                <c:pt idx="35">
                  <c:v>1274.3</c:v>
                </c:pt>
                <c:pt idx="36">
                  <c:v>1274.3</c:v>
                </c:pt>
                <c:pt idx="37">
                  <c:v>1274.3</c:v>
                </c:pt>
                <c:pt idx="38">
                  <c:v>1274.3</c:v>
                </c:pt>
                <c:pt idx="39">
                  <c:v>3378.8</c:v>
                </c:pt>
                <c:pt idx="41">
                  <c:v>117.9</c:v>
                </c:pt>
                <c:pt idx="42">
                  <c:v>117.9</c:v>
                </c:pt>
                <c:pt idx="43">
                  <c:v>117.9</c:v>
                </c:pt>
                <c:pt idx="44">
                  <c:v>76.5</c:v>
                </c:pt>
                <c:pt idx="45">
                  <c:v>41.4</c:v>
                </c:pt>
                <c:pt idx="46">
                  <c:v>3260.9</c:v>
                </c:pt>
                <c:pt idx="47">
                  <c:v>597.5</c:v>
                </c:pt>
                <c:pt idx="48">
                  <c:v>597.5</c:v>
                </c:pt>
                <c:pt idx="49">
                  <c:v>577.5</c:v>
                </c:pt>
                <c:pt idx="50">
                  <c:v>20</c:v>
                </c:pt>
                <c:pt idx="51">
                  <c:v>0</c:v>
                </c:pt>
                <c:pt idx="52">
                  <c:v>2462.1</c:v>
                </c:pt>
                <c:pt idx="53">
                  <c:v>2462.1</c:v>
                </c:pt>
                <c:pt idx="54">
                  <c:v>467.5</c:v>
                </c:pt>
                <c:pt idx="55">
                  <c:v>467.5</c:v>
                </c:pt>
                <c:pt idx="56">
                  <c:v>38</c:v>
                </c:pt>
                <c:pt idx="57">
                  <c:v>1376.6</c:v>
                </c:pt>
                <c:pt idx="58">
                  <c:v>460</c:v>
                </c:pt>
                <c:pt idx="59">
                  <c:v>60</c:v>
                </c:pt>
                <c:pt idx="60">
                  <c:v>60</c:v>
                </c:pt>
                <c:pt idx="62">
                  <c:v>201.3</c:v>
                </c:pt>
                <c:pt idx="63">
                  <c:v>201.3</c:v>
                </c:pt>
                <c:pt idx="64">
                  <c:v>45.3</c:v>
                </c:pt>
                <c:pt idx="65">
                  <c:v>156</c:v>
                </c:pt>
                <c:pt idx="66">
                  <c:v>3.8</c:v>
                </c:pt>
                <c:pt idx="67">
                  <c:v>3.8</c:v>
                </c:pt>
                <c:pt idx="68">
                  <c:v>3.8</c:v>
                </c:pt>
                <c:pt idx="69">
                  <c:v>3.8</c:v>
                </c:pt>
                <c:pt idx="70">
                  <c:v>3.8</c:v>
                </c:pt>
                <c:pt idx="71">
                  <c:v>0</c:v>
                </c:pt>
              </c:numCache>
            </c:numRef>
          </c:val>
        </c:ser>
        <c:axId val="30244700"/>
        <c:axId val="4681069"/>
      </c:barChart>
      <c:catAx>
        <c:axId val="30244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81069"/>
        <c:crosses val="autoZero"/>
        <c:auto val="1"/>
        <c:lblOffset val="100"/>
        <c:tickLblSkip val="3"/>
        <c:noMultiLvlLbl val="0"/>
      </c:catAx>
      <c:valAx>
        <c:axId val="4681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44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"/>
          <c:y val="0.14625"/>
          <c:w val="0.33075"/>
          <c:h val="0.6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Chart 1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zoomScalePageLayoutView="0" workbookViewId="0" topLeftCell="A32">
      <selection activeCell="H20" sqref="H20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16.421875" style="0" customWidth="1"/>
    <col min="5" max="5" width="14.28125" style="0" customWidth="1"/>
  </cols>
  <sheetData>
    <row r="1" spans="3:5" s="9" customFormat="1" ht="18.75" customHeight="1">
      <c r="C1" s="57" t="s">
        <v>51</v>
      </c>
      <c r="D1" s="57"/>
      <c r="E1" s="57"/>
    </row>
    <row r="2" spans="3:5" s="9" customFormat="1" ht="18.75" customHeight="1">
      <c r="C2" s="57" t="s">
        <v>52</v>
      </c>
      <c r="D2" s="57"/>
      <c r="E2" s="57"/>
    </row>
    <row r="3" spans="3:5" s="9" customFormat="1" ht="18.75" customHeight="1">
      <c r="C3" s="57" t="s">
        <v>59</v>
      </c>
      <c r="D3" s="57"/>
      <c r="E3" s="57"/>
    </row>
    <row r="4" spans="3:5" s="9" customFormat="1" ht="18.75" customHeight="1">
      <c r="C4" s="57" t="s">
        <v>53</v>
      </c>
      <c r="D4" s="57"/>
      <c r="E4" s="57"/>
    </row>
    <row r="5" spans="3:5" s="9" customFormat="1" ht="18.75" customHeight="1">
      <c r="C5" s="57" t="s">
        <v>54</v>
      </c>
      <c r="D5" s="57"/>
      <c r="E5" s="57"/>
    </row>
    <row r="6" spans="3:5" s="9" customFormat="1" ht="18.75" customHeight="1">
      <c r="C6" s="57" t="s">
        <v>123</v>
      </c>
      <c r="D6" s="57"/>
      <c r="E6" s="57"/>
    </row>
    <row r="7" spans="3:5" ht="18.75" customHeight="1">
      <c r="C7" s="56" t="s">
        <v>55</v>
      </c>
      <c r="D7" s="56"/>
      <c r="E7" s="56"/>
    </row>
    <row r="8" spans="3:5" ht="18.75" customHeight="1">
      <c r="C8" s="56" t="s">
        <v>58</v>
      </c>
      <c r="D8" s="56"/>
      <c r="E8" s="56"/>
    </row>
    <row r="9" spans="3:5" ht="18.75" customHeight="1">
      <c r="C9" s="56" t="s">
        <v>56</v>
      </c>
      <c r="D9" s="56"/>
      <c r="E9" s="56"/>
    </row>
    <row r="10" spans="3:5" ht="18.75" customHeight="1">
      <c r="C10" s="56" t="s">
        <v>57</v>
      </c>
      <c r="D10" s="56"/>
      <c r="E10" s="56"/>
    </row>
    <row r="11" spans="3:5" ht="18.75" customHeight="1">
      <c r="C11" s="56" t="s">
        <v>124</v>
      </c>
      <c r="D11" s="56"/>
      <c r="E11" s="56"/>
    </row>
    <row r="12" spans="3:5" ht="18.75" customHeight="1">
      <c r="C12" s="56" t="s">
        <v>125</v>
      </c>
      <c r="D12" s="56"/>
      <c r="E12" s="56"/>
    </row>
    <row r="13" spans="1:2" ht="15.75">
      <c r="A13" s="2"/>
      <c r="B13" s="1"/>
    </row>
    <row r="14" ht="15.75">
      <c r="A14" s="2"/>
    </row>
    <row r="15" spans="1:5" ht="75.75" customHeight="1">
      <c r="A15" s="59" t="s">
        <v>141</v>
      </c>
      <c r="B15" s="59"/>
      <c r="C15" s="59"/>
      <c r="D15" s="59"/>
      <c r="E15" s="59"/>
    </row>
    <row r="16" spans="1:5" ht="16.5" thickBot="1">
      <c r="A16" s="58" t="s">
        <v>4</v>
      </c>
      <c r="B16" s="58"/>
      <c r="C16" s="58"/>
      <c r="D16" s="58"/>
      <c r="E16" s="58"/>
    </row>
    <row r="17" spans="1:5" ht="16.5" thickBot="1">
      <c r="A17" s="3" t="s">
        <v>5</v>
      </c>
      <c r="B17" s="4" t="s">
        <v>6</v>
      </c>
      <c r="C17" s="4" t="s">
        <v>7</v>
      </c>
      <c r="D17" s="4" t="s">
        <v>8</v>
      </c>
      <c r="E17" s="4" t="s">
        <v>9</v>
      </c>
    </row>
    <row r="18" spans="1:5" ht="16.5" thickBot="1">
      <c r="A18" s="10">
        <v>1</v>
      </c>
      <c r="B18" s="11">
        <v>2</v>
      </c>
      <c r="C18" s="11">
        <v>3</v>
      </c>
      <c r="D18" s="11">
        <v>4</v>
      </c>
      <c r="E18" s="11">
        <v>5</v>
      </c>
    </row>
    <row r="19" spans="1:5" ht="16.5" thickBot="1">
      <c r="A19" s="5" t="s">
        <v>10</v>
      </c>
      <c r="B19" s="6"/>
      <c r="C19" s="6"/>
      <c r="D19" s="6"/>
      <c r="E19" s="6">
        <f>E20+E46+E52+E57+E84</f>
        <v>8811.099999999999</v>
      </c>
    </row>
    <row r="20" spans="1:5" ht="16.5" thickBot="1">
      <c r="A20" s="5" t="s">
        <v>11</v>
      </c>
      <c r="B20" s="8" t="s">
        <v>39</v>
      </c>
      <c r="C20" s="6"/>
      <c r="D20" s="6"/>
      <c r="E20" s="6">
        <f>E21+E25+E32+E42+E36</f>
        <v>3848.2999999999997</v>
      </c>
    </row>
    <row r="21" spans="1:5" ht="48" thickBot="1">
      <c r="A21" s="5" t="s">
        <v>12</v>
      </c>
      <c r="B21" s="8" t="s">
        <v>40</v>
      </c>
      <c r="C21" s="6"/>
      <c r="D21" s="6"/>
      <c r="E21" s="6">
        <f>E22</f>
        <v>1043.1</v>
      </c>
    </row>
    <row r="22" spans="1:5" ht="16.5" thickBot="1">
      <c r="A22" s="5" t="s">
        <v>13</v>
      </c>
      <c r="B22" s="8" t="s">
        <v>40</v>
      </c>
      <c r="C22" s="6">
        <v>9900000000</v>
      </c>
      <c r="D22" s="6"/>
      <c r="E22" s="6">
        <f>E23</f>
        <v>1043.1</v>
      </c>
    </row>
    <row r="23" spans="1:5" ht="16.5" thickBot="1">
      <c r="A23" s="5" t="s">
        <v>14</v>
      </c>
      <c r="B23" s="8" t="s">
        <v>40</v>
      </c>
      <c r="C23" s="6">
        <v>9900002030</v>
      </c>
      <c r="D23" s="6"/>
      <c r="E23" s="6">
        <f>E24</f>
        <v>1043.1</v>
      </c>
    </row>
    <row r="24" spans="1:5" ht="95.25" thickBot="1">
      <c r="A24" s="5" t="s">
        <v>15</v>
      </c>
      <c r="B24" s="8" t="s">
        <v>40</v>
      </c>
      <c r="C24" s="6">
        <v>9900002030</v>
      </c>
      <c r="D24" s="6">
        <v>100</v>
      </c>
      <c r="E24" s="6">
        <v>1043.1</v>
      </c>
    </row>
    <row r="25" spans="1:5" ht="79.5" thickBot="1">
      <c r="A25" s="5" t="s">
        <v>16</v>
      </c>
      <c r="B25" s="8" t="s">
        <v>41</v>
      </c>
      <c r="C25" s="6"/>
      <c r="D25" s="6"/>
      <c r="E25" s="6">
        <f>E26</f>
        <v>2595.5</v>
      </c>
    </row>
    <row r="26" spans="1:5" ht="16.5" thickBot="1">
      <c r="A26" s="5" t="s">
        <v>13</v>
      </c>
      <c r="B26" s="8" t="s">
        <v>41</v>
      </c>
      <c r="C26" s="6">
        <v>9900000000</v>
      </c>
      <c r="D26" s="6"/>
      <c r="E26" s="6">
        <f>E27+E31</f>
        <v>2595.5</v>
      </c>
    </row>
    <row r="27" spans="1:5" ht="32.25" thickBot="1">
      <c r="A27" s="5" t="s">
        <v>17</v>
      </c>
      <c r="B27" s="8" t="s">
        <v>41</v>
      </c>
      <c r="C27" s="6">
        <v>9900002040</v>
      </c>
      <c r="D27" s="6"/>
      <c r="E27" s="6">
        <f>E28+E29+E30</f>
        <v>2591.5</v>
      </c>
    </row>
    <row r="28" spans="1:5" ht="95.25" thickBot="1">
      <c r="A28" s="5" t="s">
        <v>15</v>
      </c>
      <c r="B28" s="8" t="s">
        <v>41</v>
      </c>
      <c r="C28" s="6">
        <v>9900002040</v>
      </c>
      <c r="D28" s="6">
        <v>100</v>
      </c>
      <c r="E28" s="6">
        <v>2262.6</v>
      </c>
    </row>
    <row r="29" spans="1:5" ht="32.25" thickBot="1">
      <c r="A29" s="5" t="s">
        <v>18</v>
      </c>
      <c r="B29" s="8" t="s">
        <v>41</v>
      </c>
      <c r="C29" s="6">
        <v>9900002040</v>
      </c>
      <c r="D29" s="6">
        <v>200</v>
      </c>
      <c r="E29" s="6">
        <v>317.5</v>
      </c>
    </row>
    <row r="30" spans="1:5" ht="16.5" thickBot="1">
      <c r="A30" s="5" t="s">
        <v>19</v>
      </c>
      <c r="B30" s="8" t="s">
        <v>41</v>
      </c>
      <c r="C30" s="6">
        <v>9900002040</v>
      </c>
      <c r="D30" s="6">
        <v>800</v>
      </c>
      <c r="E30" s="6">
        <v>11.4</v>
      </c>
    </row>
    <row r="31" spans="1:5" ht="32.25" thickBot="1">
      <c r="A31" s="5" t="s">
        <v>18</v>
      </c>
      <c r="B31" s="8" t="s">
        <v>41</v>
      </c>
      <c r="C31" s="6">
        <v>9900021950</v>
      </c>
      <c r="D31" s="6">
        <v>200</v>
      </c>
      <c r="E31" s="6">
        <v>4</v>
      </c>
    </row>
    <row r="32" spans="1:5" ht="16.5" thickBot="1">
      <c r="A32" s="5" t="s">
        <v>20</v>
      </c>
      <c r="B32" s="8" t="s">
        <v>42</v>
      </c>
      <c r="C32" s="6"/>
      <c r="D32" s="6"/>
      <c r="E32" s="6">
        <f>E33</f>
        <v>1</v>
      </c>
    </row>
    <row r="33" spans="1:5" ht="16.5" thickBot="1">
      <c r="A33" s="5" t="s">
        <v>13</v>
      </c>
      <c r="B33" s="8" t="s">
        <v>42</v>
      </c>
      <c r="C33" s="6">
        <v>9900000000</v>
      </c>
      <c r="D33" s="6"/>
      <c r="E33" s="6">
        <f>E34</f>
        <v>1</v>
      </c>
    </row>
    <row r="34" spans="1:5" ht="16.5" thickBot="1">
      <c r="A34" s="5" t="s">
        <v>21</v>
      </c>
      <c r="B34" s="8" t="s">
        <v>42</v>
      </c>
      <c r="C34" s="6">
        <v>9900007500</v>
      </c>
      <c r="D34" s="6"/>
      <c r="E34" s="6">
        <f>E35</f>
        <v>1</v>
      </c>
    </row>
    <row r="35" spans="1:5" ht="16.5" thickBot="1">
      <c r="A35" s="5" t="s">
        <v>19</v>
      </c>
      <c r="B35" s="8" t="s">
        <v>42</v>
      </c>
      <c r="C35" s="6">
        <v>9900007500</v>
      </c>
      <c r="D35" s="6">
        <v>800</v>
      </c>
      <c r="E35" s="12">
        <v>1</v>
      </c>
    </row>
    <row r="36" spans="1:5" ht="32.25" thickBot="1">
      <c r="A36" s="51" t="s">
        <v>120</v>
      </c>
      <c r="B36" s="52"/>
      <c r="C36" s="6"/>
      <c r="D36" s="6"/>
      <c r="E36" s="12">
        <f>E37</f>
        <v>208.7</v>
      </c>
    </row>
    <row r="37" spans="1:5" ht="32.25" thickBot="1">
      <c r="A37" s="5" t="s">
        <v>143</v>
      </c>
      <c r="B37" s="8" t="s">
        <v>121</v>
      </c>
      <c r="C37" s="6">
        <v>9900009040</v>
      </c>
      <c r="D37" s="6"/>
      <c r="E37" s="12">
        <f>E38+E40+E39+E41</f>
        <v>208.7</v>
      </c>
    </row>
    <row r="38" spans="1:5" ht="32.25" thickBot="1">
      <c r="A38" s="5" t="s">
        <v>18</v>
      </c>
      <c r="B38" s="8" t="s">
        <v>121</v>
      </c>
      <c r="C38" s="6">
        <v>9900009020</v>
      </c>
      <c r="D38" s="6">
        <v>200</v>
      </c>
      <c r="E38" s="12">
        <v>17.3</v>
      </c>
    </row>
    <row r="39" spans="1:5" ht="32.25" thickBot="1">
      <c r="A39" s="5" t="s">
        <v>18</v>
      </c>
      <c r="B39" s="8" t="s">
        <v>121</v>
      </c>
      <c r="C39" s="6">
        <v>9900009040</v>
      </c>
      <c r="D39" s="6">
        <v>200</v>
      </c>
      <c r="E39" s="12">
        <v>152.6</v>
      </c>
    </row>
    <row r="40" spans="1:5" ht="16.5" thickBot="1">
      <c r="A40" s="51" t="s">
        <v>19</v>
      </c>
      <c r="B40" s="8" t="s">
        <v>121</v>
      </c>
      <c r="C40" s="6">
        <v>9900009040</v>
      </c>
      <c r="D40" s="6">
        <v>800</v>
      </c>
      <c r="E40" s="12">
        <v>11.8</v>
      </c>
    </row>
    <row r="41" spans="1:5" ht="16.5" thickBot="1">
      <c r="A41" s="51" t="s">
        <v>19</v>
      </c>
      <c r="B41" s="8" t="s">
        <v>121</v>
      </c>
      <c r="C41" s="6">
        <v>9900092360</v>
      </c>
      <c r="D41" s="6">
        <v>800</v>
      </c>
      <c r="E41" s="12">
        <v>27</v>
      </c>
    </row>
    <row r="42" spans="1:5" ht="70.5" customHeight="1" thickBot="1">
      <c r="A42" s="47" t="s">
        <v>108</v>
      </c>
      <c r="B42" s="8" t="s">
        <v>109</v>
      </c>
      <c r="C42" s="6"/>
      <c r="D42" s="6"/>
      <c r="E42" s="6">
        <f>E43</f>
        <v>0</v>
      </c>
    </row>
    <row r="43" spans="1:5" ht="54" customHeight="1" thickBot="1">
      <c r="A43" s="48" t="s">
        <v>110</v>
      </c>
      <c r="B43" s="8" t="s">
        <v>109</v>
      </c>
      <c r="C43" s="6"/>
      <c r="D43" s="6"/>
      <c r="E43" s="6">
        <f>E44</f>
        <v>0</v>
      </c>
    </row>
    <row r="44" spans="1:5" ht="55.5" customHeight="1" thickBot="1">
      <c r="A44" s="46" t="s">
        <v>110</v>
      </c>
      <c r="B44" s="8" t="s">
        <v>109</v>
      </c>
      <c r="C44" s="6">
        <v>1460124700</v>
      </c>
      <c r="D44" s="6"/>
      <c r="E44" s="6">
        <f>E45</f>
        <v>0</v>
      </c>
    </row>
    <row r="45" spans="1:5" ht="32.25" thickBot="1">
      <c r="A45" s="5" t="s">
        <v>18</v>
      </c>
      <c r="B45" s="8" t="s">
        <v>109</v>
      </c>
      <c r="C45" s="6">
        <v>1460124700</v>
      </c>
      <c r="D45" s="6">
        <v>200</v>
      </c>
      <c r="E45" s="12">
        <v>0</v>
      </c>
    </row>
    <row r="46" spans="1:5" ht="16.5" thickBot="1">
      <c r="A46" s="5" t="s">
        <v>23</v>
      </c>
      <c r="B46" s="8" t="s">
        <v>43</v>
      </c>
      <c r="C46" s="6"/>
      <c r="D46" s="6"/>
      <c r="E46" s="6">
        <f>E47</f>
        <v>305.9</v>
      </c>
    </row>
    <row r="47" spans="1:5" ht="32.25" thickBot="1">
      <c r="A47" s="5" t="s">
        <v>24</v>
      </c>
      <c r="B47" s="8" t="s">
        <v>44</v>
      </c>
      <c r="C47" s="6"/>
      <c r="D47" s="6"/>
      <c r="E47" s="6">
        <f>E48</f>
        <v>305.9</v>
      </c>
    </row>
    <row r="48" spans="1:5" ht="16.5" thickBot="1">
      <c r="A48" s="5" t="s">
        <v>13</v>
      </c>
      <c r="B48" s="8" t="s">
        <v>44</v>
      </c>
      <c r="C48" s="6">
        <v>9900000000</v>
      </c>
      <c r="D48" s="6"/>
      <c r="E48" s="6">
        <f>E49</f>
        <v>305.9</v>
      </c>
    </row>
    <row r="49" spans="1:5" ht="63.75" thickBot="1">
      <c r="A49" s="5" t="s">
        <v>25</v>
      </c>
      <c r="B49" s="8" t="s">
        <v>44</v>
      </c>
      <c r="C49" s="6">
        <v>9900051180</v>
      </c>
      <c r="D49" s="6"/>
      <c r="E49" s="6">
        <f>E50+E51</f>
        <v>305.9</v>
      </c>
    </row>
    <row r="50" spans="1:5" ht="95.25" thickBot="1">
      <c r="A50" s="5" t="s">
        <v>15</v>
      </c>
      <c r="B50" s="8" t="s">
        <v>44</v>
      </c>
      <c r="C50" s="6">
        <v>9900051180</v>
      </c>
      <c r="D50" s="6">
        <v>100</v>
      </c>
      <c r="E50" s="6">
        <v>300.9</v>
      </c>
    </row>
    <row r="51" spans="1:5" ht="32.25" thickBot="1">
      <c r="A51" s="5" t="s">
        <v>18</v>
      </c>
      <c r="B51" s="8" t="s">
        <v>44</v>
      </c>
      <c r="C51" s="6">
        <v>9900051180</v>
      </c>
      <c r="D51" s="6">
        <v>200</v>
      </c>
      <c r="E51" s="6">
        <v>5</v>
      </c>
    </row>
    <row r="52" spans="1:5" ht="16.5" thickBot="1">
      <c r="A52" s="5" t="s">
        <v>26</v>
      </c>
      <c r="B52" s="8" t="s">
        <v>45</v>
      </c>
      <c r="C52" s="6"/>
      <c r="D52" s="6"/>
      <c r="E52" s="6">
        <f>E53</f>
        <v>1274.3</v>
      </c>
    </row>
    <row r="53" spans="1:5" ht="16.5" thickBot="1">
      <c r="A53" s="5" t="s">
        <v>27</v>
      </c>
      <c r="B53" s="8" t="s">
        <v>46</v>
      </c>
      <c r="C53" s="6"/>
      <c r="D53" s="6"/>
      <c r="E53" s="6">
        <f>E54</f>
        <v>1274.3</v>
      </c>
    </row>
    <row r="54" spans="1:5" ht="111" thickBot="1">
      <c r="A54" s="5" t="s">
        <v>49</v>
      </c>
      <c r="B54" s="8" t="s">
        <v>46</v>
      </c>
      <c r="C54" s="6">
        <v>1410100000</v>
      </c>
      <c r="D54" s="6"/>
      <c r="E54" s="6">
        <f>E55</f>
        <v>1274.3</v>
      </c>
    </row>
    <row r="55" spans="1:5" ht="48" thickBot="1">
      <c r="A55" s="5" t="s">
        <v>28</v>
      </c>
      <c r="B55" s="8" t="s">
        <v>46</v>
      </c>
      <c r="C55" s="6">
        <v>1410103150</v>
      </c>
      <c r="D55" s="6"/>
      <c r="E55" s="6">
        <f>E56</f>
        <v>1274.3</v>
      </c>
    </row>
    <row r="56" spans="1:5" ht="32.25" thickBot="1">
      <c r="A56" s="5" t="s">
        <v>18</v>
      </c>
      <c r="B56" s="8" t="s">
        <v>46</v>
      </c>
      <c r="C56" s="6">
        <v>1410103150</v>
      </c>
      <c r="D56" s="6">
        <v>200</v>
      </c>
      <c r="E56" s="6">
        <v>1274.3</v>
      </c>
    </row>
    <row r="57" spans="1:5" ht="32.25" thickBot="1">
      <c r="A57" s="5" t="s">
        <v>29</v>
      </c>
      <c r="B57" s="8" t="s">
        <v>47</v>
      </c>
      <c r="C57" s="6"/>
      <c r="D57" s="6"/>
      <c r="E57" s="6">
        <f>E59+E64</f>
        <v>3378.8</v>
      </c>
    </row>
    <row r="58" spans="1:5" ht="16.5" thickBot="1">
      <c r="A58" s="5" t="s">
        <v>114</v>
      </c>
      <c r="B58" s="8" t="s">
        <v>115</v>
      </c>
      <c r="C58" s="6"/>
      <c r="D58" s="6"/>
      <c r="E58" s="6"/>
    </row>
    <row r="59" spans="1:5" ht="48" thickBot="1">
      <c r="A59" s="5" t="s">
        <v>116</v>
      </c>
      <c r="B59" s="8" t="s">
        <v>115</v>
      </c>
      <c r="C59" s="6">
        <v>144000000</v>
      </c>
      <c r="D59" s="6"/>
      <c r="E59" s="6">
        <f>E60</f>
        <v>117.9</v>
      </c>
    </row>
    <row r="60" spans="1:5" ht="48" thickBot="1">
      <c r="A60" s="5" t="s">
        <v>117</v>
      </c>
      <c r="B60" s="8" t="s">
        <v>115</v>
      </c>
      <c r="C60" s="6">
        <v>1440000000</v>
      </c>
      <c r="D60" s="6"/>
      <c r="E60" s="6">
        <f>E61</f>
        <v>117.9</v>
      </c>
    </row>
    <row r="61" spans="1:5" ht="48" thickBot="1">
      <c r="A61" s="5" t="s">
        <v>118</v>
      </c>
      <c r="B61" s="8" t="s">
        <v>115</v>
      </c>
      <c r="C61" s="6">
        <v>1440100000</v>
      </c>
      <c r="D61" s="6"/>
      <c r="E61" s="6">
        <f>E62+E63</f>
        <v>117.9</v>
      </c>
    </row>
    <row r="62" spans="1:5" ht="32.25" thickBot="1">
      <c r="A62" s="5" t="s">
        <v>18</v>
      </c>
      <c r="B62" s="8" t="s">
        <v>115</v>
      </c>
      <c r="C62" s="6">
        <v>1440174040</v>
      </c>
      <c r="D62" s="6">
        <v>200</v>
      </c>
      <c r="E62" s="6">
        <v>76.5</v>
      </c>
    </row>
    <row r="63" spans="1:5" ht="32.25" thickBot="1">
      <c r="A63" s="5" t="s">
        <v>18</v>
      </c>
      <c r="B63" s="8" t="s">
        <v>115</v>
      </c>
      <c r="C63" s="6">
        <v>1440103560</v>
      </c>
      <c r="D63" s="6">
        <v>200</v>
      </c>
      <c r="E63" s="6">
        <v>41.4</v>
      </c>
    </row>
    <row r="64" spans="1:5" ht="16.5" thickBot="1">
      <c r="A64" s="5" t="s">
        <v>31</v>
      </c>
      <c r="B64" s="8" t="s">
        <v>48</v>
      </c>
      <c r="C64" s="6"/>
      <c r="D64" s="6"/>
      <c r="E64" s="6">
        <f>E65+E70+E80</f>
        <v>3260.9</v>
      </c>
    </row>
    <row r="65" spans="1:5" ht="48" thickBot="1">
      <c r="A65" s="5" t="s">
        <v>32</v>
      </c>
      <c r="B65" s="8" t="s">
        <v>48</v>
      </c>
      <c r="C65" s="6">
        <v>1430100000</v>
      </c>
      <c r="D65" s="6"/>
      <c r="E65" s="6">
        <f>E66+E69</f>
        <v>597.5</v>
      </c>
    </row>
    <row r="66" spans="1:5" ht="32.25" thickBot="1">
      <c r="A66" s="5" t="s">
        <v>33</v>
      </c>
      <c r="B66" s="8" t="s">
        <v>48</v>
      </c>
      <c r="C66" s="6">
        <v>1430106050</v>
      </c>
      <c r="D66" s="6"/>
      <c r="E66" s="6">
        <f>E67+E68</f>
        <v>597.5</v>
      </c>
    </row>
    <row r="67" spans="1:5" ht="32.25" thickBot="1">
      <c r="A67" s="5" t="s">
        <v>18</v>
      </c>
      <c r="B67" s="8" t="s">
        <v>48</v>
      </c>
      <c r="C67" s="6">
        <v>1430106050</v>
      </c>
      <c r="D67" s="6">
        <v>200</v>
      </c>
      <c r="E67" s="6">
        <v>577.5</v>
      </c>
    </row>
    <row r="68" spans="1:5" ht="16.5" thickBot="1">
      <c r="A68" s="5" t="s">
        <v>19</v>
      </c>
      <c r="B68" s="8" t="s">
        <v>48</v>
      </c>
      <c r="C68" s="6">
        <v>1430106050</v>
      </c>
      <c r="D68" s="6">
        <v>800</v>
      </c>
      <c r="E68" s="6">
        <v>20</v>
      </c>
    </row>
    <row r="69" spans="1:5" ht="32.25" thickBot="1">
      <c r="A69" s="5" t="s">
        <v>18</v>
      </c>
      <c r="B69" s="8" t="s">
        <v>48</v>
      </c>
      <c r="C69" s="6">
        <v>1430106100</v>
      </c>
      <c r="D69" s="6">
        <v>200</v>
      </c>
      <c r="E69" s="6">
        <v>0</v>
      </c>
    </row>
    <row r="70" spans="1:5" ht="48" thickBot="1">
      <c r="A70" s="5" t="s">
        <v>34</v>
      </c>
      <c r="B70" s="8" t="s">
        <v>48</v>
      </c>
      <c r="C70" s="6"/>
      <c r="D70" s="6"/>
      <c r="E70" s="6">
        <f>E71</f>
        <v>2462.1</v>
      </c>
    </row>
    <row r="71" spans="1:5" ht="48" thickBot="1">
      <c r="A71" s="5" t="s">
        <v>32</v>
      </c>
      <c r="B71" s="8" t="s">
        <v>48</v>
      </c>
      <c r="C71" s="6">
        <v>1430100000</v>
      </c>
      <c r="D71" s="6"/>
      <c r="E71" s="6">
        <f>E72+E75+E76+E77+E78+E74</f>
        <v>2462.1</v>
      </c>
    </row>
    <row r="72" spans="1:5" ht="63.75" thickBot="1">
      <c r="A72" s="5" t="s">
        <v>35</v>
      </c>
      <c r="B72" s="8" t="s">
        <v>48</v>
      </c>
      <c r="C72" s="6">
        <v>1430174040</v>
      </c>
      <c r="D72" s="6"/>
      <c r="E72" s="6">
        <f>E73</f>
        <v>467.5</v>
      </c>
    </row>
    <row r="73" spans="1:5" ht="32.25" thickBot="1">
      <c r="A73" s="5" t="s">
        <v>18</v>
      </c>
      <c r="B73" s="8" t="s">
        <v>48</v>
      </c>
      <c r="C73" s="6">
        <v>1430174040</v>
      </c>
      <c r="D73" s="6">
        <v>200</v>
      </c>
      <c r="E73" s="6">
        <v>467.5</v>
      </c>
    </row>
    <row r="74" spans="1:5" ht="32.25" thickBot="1">
      <c r="A74" s="5" t="s">
        <v>18</v>
      </c>
      <c r="B74" s="8" t="s">
        <v>48</v>
      </c>
      <c r="C74" s="6">
        <v>1430106400</v>
      </c>
      <c r="D74" s="6">
        <v>200</v>
      </c>
      <c r="E74" s="6">
        <v>38</v>
      </c>
    </row>
    <row r="75" spans="1:5" ht="32.25" thickBot="1">
      <c r="A75" s="5" t="s">
        <v>18</v>
      </c>
      <c r="B75" s="8" t="s">
        <v>48</v>
      </c>
      <c r="C75" s="53" t="s">
        <v>144</v>
      </c>
      <c r="D75" s="6">
        <v>200</v>
      </c>
      <c r="E75" s="6">
        <v>1376.6</v>
      </c>
    </row>
    <row r="76" spans="1:5" ht="32.25" thickBot="1">
      <c r="A76" s="5" t="s">
        <v>18</v>
      </c>
      <c r="B76" s="8" t="s">
        <v>48</v>
      </c>
      <c r="C76" s="53" t="s">
        <v>145</v>
      </c>
      <c r="D76" s="6">
        <v>200</v>
      </c>
      <c r="E76" s="6">
        <v>460</v>
      </c>
    </row>
    <row r="77" spans="1:5" ht="32.25" thickBot="1">
      <c r="A77" s="5" t="s">
        <v>18</v>
      </c>
      <c r="B77" s="8" t="s">
        <v>48</v>
      </c>
      <c r="C77" s="53" t="s">
        <v>146</v>
      </c>
      <c r="D77" s="6">
        <v>200</v>
      </c>
      <c r="E77" s="6">
        <v>60</v>
      </c>
    </row>
    <row r="78" spans="1:5" ht="32.25" thickBot="1">
      <c r="A78" s="5" t="s">
        <v>18</v>
      </c>
      <c r="B78" s="8" t="s">
        <v>48</v>
      </c>
      <c r="C78" s="53" t="s">
        <v>147</v>
      </c>
      <c r="D78" s="6">
        <v>200</v>
      </c>
      <c r="E78" s="6">
        <v>60</v>
      </c>
    </row>
    <row r="79" spans="1:5" ht="48" thickBot="1">
      <c r="A79" s="49" t="s">
        <v>30</v>
      </c>
      <c r="B79" s="8" t="s">
        <v>119</v>
      </c>
      <c r="C79" s="6"/>
      <c r="D79" s="6"/>
      <c r="E79" s="6"/>
    </row>
    <row r="80" spans="1:5" ht="32.25" thickBot="1">
      <c r="A80" s="50" t="s">
        <v>112</v>
      </c>
      <c r="B80" s="8" t="s">
        <v>119</v>
      </c>
      <c r="C80" s="6">
        <v>1490000000</v>
      </c>
      <c r="D80" s="6"/>
      <c r="E80" s="6">
        <f>E81</f>
        <v>201.3</v>
      </c>
    </row>
    <row r="81" spans="1:5" ht="48" thickBot="1">
      <c r="A81" s="50" t="s">
        <v>113</v>
      </c>
      <c r="B81" s="8" t="s">
        <v>119</v>
      </c>
      <c r="C81" s="6">
        <v>1490100000</v>
      </c>
      <c r="D81" s="6"/>
      <c r="E81" s="6">
        <f>E82+E83</f>
        <v>201.3</v>
      </c>
    </row>
    <row r="82" spans="1:5" ht="32.25" thickBot="1">
      <c r="A82" s="50" t="s">
        <v>18</v>
      </c>
      <c r="B82" s="8" t="s">
        <v>119</v>
      </c>
      <c r="C82" s="6">
        <v>1490141200</v>
      </c>
      <c r="D82" s="6">
        <v>200</v>
      </c>
      <c r="E82" s="6">
        <v>45.3</v>
      </c>
    </row>
    <row r="83" spans="1:5" ht="32.25" thickBot="1">
      <c r="A83" s="50" t="s">
        <v>18</v>
      </c>
      <c r="B83" s="8" t="s">
        <v>119</v>
      </c>
      <c r="C83" s="6">
        <v>1490174040</v>
      </c>
      <c r="D83" s="6">
        <v>200</v>
      </c>
      <c r="E83" s="6">
        <v>156</v>
      </c>
    </row>
    <row r="84" spans="1:5" ht="16.5" thickBot="1">
      <c r="A84" s="5" t="s">
        <v>36</v>
      </c>
      <c r="B84" s="8">
        <v>1100</v>
      </c>
      <c r="C84" s="6"/>
      <c r="D84" s="6"/>
      <c r="E84" s="6">
        <f>E85</f>
        <v>3.8</v>
      </c>
    </row>
    <row r="85" spans="1:5" ht="16.5" thickBot="1">
      <c r="A85" s="5" t="s">
        <v>37</v>
      </c>
      <c r="B85" s="8">
        <v>1101</v>
      </c>
      <c r="C85" s="6"/>
      <c r="D85" s="6"/>
      <c r="E85" s="6">
        <f>E86</f>
        <v>3.8</v>
      </c>
    </row>
    <row r="86" spans="1:5" ht="95.25" thickBot="1">
      <c r="A86" s="5" t="s">
        <v>50</v>
      </c>
      <c r="B86" s="8">
        <v>1101</v>
      </c>
      <c r="C86" s="6">
        <v>1420000000</v>
      </c>
      <c r="D86" s="6"/>
      <c r="E86" s="6">
        <f>E87</f>
        <v>3.8</v>
      </c>
    </row>
    <row r="87" spans="1:5" ht="32.25" thickBot="1">
      <c r="A87" s="5" t="s">
        <v>38</v>
      </c>
      <c r="B87" s="8">
        <v>1101</v>
      </c>
      <c r="C87" s="6">
        <v>1420100000</v>
      </c>
      <c r="D87" s="6"/>
      <c r="E87" s="6">
        <f>E88+E89</f>
        <v>3.8</v>
      </c>
    </row>
    <row r="88" spans="1:5" ht="32.25" thickBot="1">
      <c r="A88" s="5" t="s">
        <v>148</v>
      </c>
      <c r="B88" s="8">
        <v>1101</v>
      </c>
      <c r="C88" s="6">
        <v>1420141870</v>
      </c>
      <c r="D88" s="6">
        <v>100</v>
      </c>
      <c r="E88" s="6">
        <v>3.8</v>
      </c>
    </row>
    <row r="89" spans="1:5" ht="32.25" thickBot="1">
      <c r="A89" s="5" t="s">
        <v>18</v>
      </c>
      <c r="B89" s="8">
        <v>1101</v>
      </c>
      <c r="C89" s="6">
        <v>1420141870</v>
      </c>
      <c r="D89" s="6">
        <v>200</v>
      </c>
      <c r="E89" s="6">
        <v>0</v>
      </c>
    </row>
  </sheetData>
  <sheetProtection/>
  <mergeCells count="14">
    <mergeCell ref="C9:E9"/>
    <mergeCell ref="C10:E10"/>
    <mergeCell ref="C11:E11"/>
    <mergeCell ref="C12:E12"/>
    <mergeCell ref="A16:E16"/>
    <mergeCell ref="A15:E15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7">
      <selection activeCell="G72" sqref="G72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9.7109375" style="0" customWidth="1"/>
    <col min="5" max="5" width="14.28125" style="0" customWidth="1"/>
    <col min="6" max="6" width="10.00390625" style="0" customWidth="1"/>
  </cols>
  <sheetData>
    <row r="1" spans="3:5" s="9" customFormat="1" ht="18.75" customHeight="1">
      <c r="C1" s="57" t="s">
        <v>75</v>
      </c>
      <c r="D1" s="57"/>
      <c r="E1" s="57"/>
    </row>
    <row r="2" spans="3:5" s="9" customFormat="1" ht="18.75" customHeight="1">
      <c r="C2" s="57" t="s">
        <v>52</v>
      </c>
      <c r="D2" s="57"/>
      <c r="E2" s="57"/>
    </row>
    <row r="3" spans="3:5" s="9" customFormat="1" ht="18.75" customHeight="1">
      <c r="C3" s="57" t="s">
        <v>59</v>
      </c>
      <c r="D3" s="57"/>
      <c r="E3" s="57"/>
    </row>
    <row r="4" spans="3:5" s="9" customFormat="1" ht="18.75" customHeight="1">
      <c r="C4" s="57" t="s">
        <v>53</v>
      </c>
      <c r="D4" s="57"/>
      <c r="E4" s="57"/>
    </row>
    <row r="5" spans="3:5" s="9" customFormat="1" ht="18.75" customHeight="1">
      <c r="C5" s="57" t="s">
        <v>54</v>
      </c>
      <c r="D5" s="57"/>
      <c r="E5" s="57"/>
    </row>
    <row r="6" spans="3:5" s="9" customFormat="1" ht="18.75" customHeight="1">
      <c r="C6" s="57" t="s">
        <v>123</v>
      </c>
      <c r="D6" s="57"/>
      <c r="E6" s="57"/>
    </row>
    <row r="7" spans="3:5" ht="18.75" customHeight="1">
      <c r="C7" s="56" t="s">
        <v>55</v>
      </c>
      <c r="D7" s="56"/>
      <c r="E7" s="56"/>
    </row>
    <row r="8" spans="3:5" ht="18.75" customHeight="1">
      <c r="C8" s="56" t="s">
        <v>58</v>
      </c>
      <c r="D8" s="56"/>
      <c r="E8" s="56"/>
    </row>
    <row r="9" spans="3:5" ht="18.75" customHeight="1">
      <c r="C9" s="56" t="s">
        <v>56</v>
      </c>
      <c r="D9" s="56"/>
      <c r="E9" s="56"/>
    </row>
    <row r="10" spans="3:5" ht="18.75" customHeight="1">
      <c r="C10" s="56" t="s">
        <v>57</v>
      </c>
      <c r="D10" s="56"/>
      <c r="E10" s="56"/>
    </row>
    <row r="11" spans="3:5" ht="18.75" customHeight="1">
      <c r="C11" s="56" t="s">
        <v>124</v>
      </c>
      <c r="D11" s="56"/>
      <c r="E11" s="56"/>
    </row>
    <row r="12" spans="3:5" ht="18.75" customHeight="1">
      <c r="C12" s="56" t="s">
        <v>125</v>
      </c>
      <c r="D12" s="56"/>
      <c r="E12" s="56"/>
    </row>
    <row r="13" spans="1:2" ht="15.75">
      <c r="A13" s="2"/>
      <c r="B13" s="1"/>
    </row>
    <row r="14" ht="15.75">
      <c r="A14" s="2"/>
    </row>
    <row r="15" spans="1:5" ht="75.75" customHeight="1">
      <c r="A15" s="59" t="s">
        <v>136</v>
      </c>
      <c r="B15" s="59"/>
      <c r="C15" s="59"/>
      <c r="D15" s="59"/>
      <c r="E15" s="59"/>
    </row>
    <row r="16" spans="1:6" ht="16.5" thickBot="1">
      <c r="A16" s="58" t="s">
        <v>4</v>
      </c>
      <c r="B16" s="58"/>
      <c r="C16" s="58"/>
      <c r="D16" s="58"/>
      <c r="E16" s="58"/>
      <c r="F16" s="58"/>
    </row>
    <row r="17" spans="1:6" ht="16.5" thickBot="1">
      <c r="A17" s="3" t="s">
        <v>5</v>
      </c>
      <c r="B17" s="4" t="s">
        <v>6</v>
      </c>
      <c r="C17" s="4" t="s">
        <v>7</v>
      </c>
      <c r="D17" s="13" t="s">
        <v>8</v>
      </c>
      <c r="E17" s="60" t="s">
        <v>9</v>
      </c>
      <c r="F17" s="61"/>
    </row>
    <row r="18" spans="1:6" ht="16.5" thickBot="1">
      <c r="A18" s="5"/>
      <c r="B18" s="6"/>
      <c r="C18" s="6"/>
      <c r="D18" s="14"/>
      <c r="E18" s="15">
        <v>2021</v>
      </c>
      <c r="F18" s="16">
        <v>2022</v>
      </c>
    </row>
    <row r="19" spans="1:6" ht="16.5" thickBot="1">
      <c r="A19" s="10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</row>
    <row r="20" spans="1:6" ht="16.5" thickBot="1">
      <c r="A20" s="5" t="s">
        <v>10</v>
      </c>
      <c r="B20" s="6"/>
      <c r="C20" s="6"/>
      <c r="D20" s="6"/>
      <c r="E20" s="6">
        <f>E21+E40+E46+E51+E62+E67</f>
        <v>5418.499999999999</v>
      </c>
      <c r="F20" s="6">
        <f>F21+F40+F46+F51+F62+F67</f>
        <v>5458.299999999999</v>
      </c>
    </row>
    <row r="21" spans="1:6" ht="16.5" thickBot="1">
      <c r="A21" s="5" t="s">
        <v>11</v>
      </c>
      <c r="B21" s="8" t="s">
        <v>39</v>
      </c>
      <c r="C21" s="6"/>
      <c r="D21" s="6"/>
      <c r="E21" s="6">
        <f>E22+E26+E32+E36</f>
        <v>3002.6</v>
      </c>
      <c r="F21" s="6">
        <f>F22+F26+F32+F36</f>
        <v>2985.3999999999996</v>
      </c>
    </row>
    <row r="22" spans="1:6" ht="48" thickBot="1">
      <c r="A22" s="5" t="s">
        <v>12</v>
      </c>
      <c r="B22" s="8" t="s">
        <v>40</v>
      </c>
      <c r="C22" s="6"/>
      <c r="D22" s="6"/>
      <c r="E22" s="6">
        <f aca="true" t="shared" si="0" ref="E22:F24">E23</f>
        <v>820.4</v>
      </c>
      <c r="F22" s="6">
        <f t="shared" si="0"/>
        <v>844.6</v>
      </c>
    </row>
    <row r="23" spans="1:6" ht="16.5" thickBot="1">
      <c r="A23" s="5" t="s">
        <v>13</v>
      </c>
      <c r="B23" s="8" t="s">
        <v>40</v>
      </c>
      <c r="C23" s="6">
        <v>9900000000</v>
      </c>
      <c r="D23" s="6"/>
      <c r="E23" s="6">
        <f t="shared" si="0"/>
        <v>820.4</v>
      </c>
      <c r="F23" s="6">
        <f t="shared" si="0"/>
        <v>844.6</v>
      </c>
    </row>
    <row r="24" spans="1:6" ht="16.5" thickBot="1">
      <c r="A24" s="5" t="s">
        <v>14</v>
      </c>
      <c r="B24" s="8" t="s">
        <v>40</v>
      </c>
      <c r="C24" s="6">
        <v>9900002030</v>
      </c>
      <c r="D24" s="6"/>
      <c r="E24" s="6">
        <f t="shared" si="0"/>
        <v>820.4</v>
      </c>
      <c r="F24" s="6">
        <f t="shared" si="0"/>
        <v>844.6</v>
      </c>
    </row>
    <row r="25" spans="1:6" ht="95.25" thickBot="1">
      <c r="A25" s="5" t="s">
        <v>15</v>
      </c>
      <c r="B25" s="8" t="s">
        <v>40</v>
      </c>
      <c r="C25" s="6">
        <v>9900002030</v>
      </c>
      <c r="D25" s="6">
        <v>100</v>
      </c>
      <c r="E25" s="6">
        <v>820.4</v>
      </c>
      <c r="F25" s="6">
        <v>844.6</v>
      </c>
    </row>
    <row r="26" spans="1:6" ht="79.5" thickBot="1">
      <c r="A26" s="5" t="s">
        <v>16</v>
      </c>
      <c r="B26" s="8" t="s">
        <v>41</v>
      </c>
      <c r="C26" s="6"/>
      <c r="D26" s="6"/>
      <c r="E26" s="6">
        <f>E27</f>
        <v>2180.7</v>
      </c>
      <c r="F26" s="6">
        <f>F27</f>
        <v>2139.2999999999997</v>
      </c>
    </row>
    <row r="27" spans="1:6" ht="16.5" thickBot="1">
      <c r="A27" s="5" t="s">
        <v>13</v>
      </c>
      <c r="B27" s="8" t="s">
        <v>41</v>
      </c>
      <c r="C27" s="6">
        <v>9900000000</v>
      </c>
      <c r="D27" s="6"/>
      <c r="E27" s="6">
        <f>E28</f>
        <v>2180.7</v>
      </c>
      <c r="F27" s="6">
        <f>F28</f>
        <v>2139.2999999999997</v>
      </c>
    </row>
    <row r="28" spans="1:6" ht="32.25" thickBot="1">
      <c r="A28" s="5" t="s">
        <v>17</v>
      </c>
      <c r="B28" s="8" t="s">
        <v>41</v>
      </c>
      <c r="C28" s="6">
        <v>9900002040</v>
      </c>
      <c r="D28" s="6"/>
      <c r="E28" s="6">
        <f>E29+E30+E31</f>
        <v>2180.7</v>
      </c>
      <c r="F28" s="6">
        <f>F29+F30+F31</f>
        <v>2139.2999999999997</v>
      </c>
    </row>
    <row r="29" spans="1:6" ht="95.25" thickBot="1">
      <c r="A29" s="5" t="s">
        <v>15</v>
      </c>
      <c r="B29" s="8" t="s">
        <v>41</v>
      </c>
      <c r="C29" s="6">
        <v>9900002040</v>
      </c>
      <c r="D29" s="6">
        <v>100</v>
      </c>
      <c r="E29" s="6">
        <v>1912.1</v>
      </c>
      <c r="F29" s="6">
        <v>1969.1</v>
      </c>
    </row>
    <row r="30" spans="1:6" ht="32.25" thickBot="1">
      <c r="A30" s="5" t="s">
        <v>18</v>
      </c>
      <c r="B30" s="8" t="s">
        <v>41</v>
      </c>
      <c r="C30" s="6">
        <v>9900002040</v>
      </c>
      <c r="D30" s="6">
        <v>200</v>
      </c>
      <c r="E30" s="6">
        <v>266.6</v>
      </c>
      <c r="F30" s="6">
        <v>170.2</v>
      </c>
    </row>
    <row r="31" spans="1:6" ht="16.5" thickBot="1">
      <c r="A31" s="5" t="s">
        <v>19</v>
      </c>
      <c r="B31" s="8" t="s">
        <v>41</v>
      </c>
      <c r="C31" s="6">
        <v>9900002040</v>
      </c>
      <c r="D31" s="6">
        <v>800</v>
      </c>
      <c r="E31" s="6">
        <v>2</v>
      </c>
      <c r="F31" s="6">
        <v>0</v>
      </c>
    </row>
    <row r="32" spans="1:6" ht="16.5" thickBot="1">
      <c r="A32" s="5" t="s">
        <v>20</v>
      </c>
      <c r="B32" s="8" t="s">
        <v>42</v>
      </c>
      <c r="C32" s="6"/>
      <c r="D32" s="6"/>
      <c r="E32" s="6">
        <f aca="true" t="shared" si="1" ref="E32:F34">E33</f>
        <v>1</v>
      </c>
      <c r="F32" s="6">
        <f t="shared" si="1"/>
        <v>1</v>
      </c>
    </row>
    <row r="33" spans="1:6" ht="16.5" thickBot="1">
      <c r="A33" s="5" t="s">
        <v>13</v>
      </c>
      <c r="B33" s="8" t="s">
        <v>42</v>
      </c>
      <c r="C33" s="6">
        <v>9900000000</v>
      </c>
      <c r="D33" s="6"/>
      <c r="E33" s="6">
        <f t="shared" si="1"/>
        <v>1</v>
      </c>
      <c r="F33" s="6">
        <f t="shared" si="1"/>
        <v>1</v>
      </c>
    </row>
    <row r="34" spans="1:6" ht="16.5" thickBot="1">
      <c r="A34" s="5" t="s">
        <v>21</v>
      </c>
      <c r="B34" s="8" t="s">
        <v>42</v>
      </c>
      <c r="C34" s="6">
        <v>9900007500</v>
      </c>
      <c r="D34" s="6"/>
      <c r="E34" s="6">
        <f t="shared" si="1"/>
        <v>1</v>
      </c>
      <c r="F34" s="6">
        <f t="shared" si="1"/>
        <v>1</v>
      </c>
    </row>
    <row r="35" spans="1:6" ht="16.5" thickBot="1">
      <c r="A35" s="5" t="s">
        <v>19</v>
      </c>
      <c r="B35" s="8" t="s">
        <v>42</v>
      </c>
      <c r="C35" s="6">
        <v>9900007500</v>
      </c>
      <c r="D35" s="6">
        <v>800</v>
      </c>
      <c r="E35" s="12">
        <v>1</v>
      </c>
      <c r="F35" s="12">
        <v>1</v>
      </c>
    </row>
    <row r="36" spans="1:6" ht="66" customHeight="1" thickBot="1">
      <c r="A36" s="47" t="s">
        <v>108</v>
      </c>
      <c r="B36" s="8" t="s">
        <v>109</v>
      </c>
      <c r="C36" s="6"/>
      <c r="D36" s="6"/>
      <c r="E36" s="6">
        <f aca="true" t="shared" si="2" ref="E36:F38">E37</f>
        <v>0.5</v>
      </c>
      <c r="F36" s="6">
        <f t="shared" si="2"/>
        <v>0.5</v>
      </c>
    </row>
    <row r="37" spans="1:6" ht="58.5" customHeight="1" thickBot="1">
      <c r="A37" s="48" t="s">
        <v>110</v>
      </c>
      <c r="B37" s="8" t="s">
        <v>109</v>
      </c>
      <c r="C37" s="6"/>
      <c r="D37" s="6"/>
      <c r="E37" s="6">
        <f t="shared" si="2"/>
        <v>0.5</v>
      </c>
      <c r="F37" s="6">
        <f t="shared" si="2"/>
        <v>0.5</v>
      </c>
    </row>
    <row r="38" spans="1:6" ht="32.25" thickBot="1">
      <c r="A38" s="5" t="s">
        <v>22</v>
      </c>
      <c r="B38" s="8" t="s">
        <v>109</v>
      </c>
      <c r="C38" s="6">
        <v>1460124700</v>
      </c>
      <c r="D38" s="6"/>
      <c r="E38" s="6">
        <f t="shared" si="2"/>
        <v>0.5</v>
      </c>
      <c r="F38" s="6">
        <f t="shared" si="2"/>
        <v>0.5</v>
      </c>
    </row>
    <row r="39" spans="1:6" ht="32.25" thickBot="1">
      <c r="A39" s="5" t="s">
        <v>18</v>
      </c>
      <c r="B39" s="8" t="s">
        <v>109</v>
      </c>
      <c r="C39" s="6">
        <v>1460124700</v>
      </c>
      <c r="D39" s="6">
        <v>200</v>
      </c>
      <c r="E39" s="12">
        <v>0.5</v>
      </c>
      <c r="F39" s="12">
        <v>0.5</v>
      </c>
    </row>
    <row r="40" spans="1:6" ht="16.5" thickBot="1">
      <c r="A40" s="5" t="s">
        <v>23</v>
      </c>
      <c r="B40" s="8" t="s">
        <v>43</v>
      </c>
      <c r="C40" s="6"/>
      <c r="D40" s="6"/>
      <c r="E40" s="6">
        <f aca="true" t="shared" si="3" ref="E40:F42">E41</f>
        <v>298.7</v>
      </c>
      <c r="F40" s="6">
        <f>F43</f>
        <v>307.6</v>
      </c>
    </row>
    <row r="41" spans="1:6" ht="32.25" thickBot="1">
      <c r="A41" s="5" t="s">
        <v>24</v>
      </c>
      <c r="B41" s="8" t="s">
        <v>44</v>
      </c>
      <c r="C41" s="6"/>
      <c r="D41" s="6"/>
      <c r="E41" s="6">
        <f t="shared" si="3"/>
        <v>298.7</v>
      </c>
      <c r="F41" s="6">
        <f t="shared" si="3"/>
        <v>307.6</v>
      </c>
    </row>
    <row r="42" spans="1:6" ht="16.5" thickBot="1">
      <c r="A42" s="5" t="s">
        <v>13</v>
      </c>
      <c r="B42" s="8" t="s">
        <v>44</v>
      </c>
      <c r="C42" s="6">
        <v>9900000000</v>
      </c>
      <c r="D42" s="6"/>
      <c r="E42" s="6">
        <f t="shared" si="3"/>
        <v>298.7</v>
      </c>
      <c r="F42" s="6">
        <f t="shared" si="3"/>
        <v>307.6</v>
      </c>
    </row>
    <row r="43" spans="1:6" ht="63.75" thickBot="1">
      <c r="A43" s="5" t="s">
        <v>25</v>
      </c>
      <c r="B43" s="8" t="s">
        <v>44</v>
      </c>
      <c r="C43" s="6">
        <v>9900051180</v>
      </c>
      <c r="D43" s="6"/>
      <c r="E43" s="6">
        <f>E44+E45</f>
        <v>298.7</v>
      </c>
      <c r="F43" s="6">
        <v>307.6</v>
      </c>
    </row>
    <row r="44" spans="1:6" ht="95.25" thickBot="1">
      <c r="A44" s="5" t="s">
        <v>15</v>
      </c>
      <c r="B44" s="8" t="s">
        <v>44</v>
      </c>
      <c r="C44" s="6">
        <v>9900051180</v>
      </c>
      <c r="D44" s="6">
        <v>100</v>
      </c>
      <c r="E44" s="6">
        <v>298.7</v>
      </c>
      <c r="F44" s="6">
        <f>F43</f>
        <v>307.6</v>
      </c>
    </row>
    <row r="45" spans="1:6" ht="32.25" thickBot="1">
      <c r="A45" s="5" t="s">
        <v>18</v>
      </c>
      <c r="B45" s="8" t="s">
        <v>44</v>
      </c>
      <c r="C45" s="6">
        <v>9900051180</v>
      </c>
      <c r="D45" s="6">
        <v>200</v>
      </c>
      <c r="E45" s="6">
        <v>0</v>
      </c>
      <c r="F45" s="6">
        <v>0</v>
      </c>
    </row>
    <row r="46" spans="1:6" ht="16.5" thickBot="1">
      <c r="A46" s="5" t="s">
        <v>26</v>
      </c>
      <c r="B46" s="8" t="s">
        <v>45</v>
      </c>
      <c r="C46" s="6"/>
      <c r="D46" s="6"/>
      <c r="E46" s="6">
        <f aca="true" t="shared" si="4" ref="E46:F49">E47</f>
        <v>1387.8</v>
      </c>
      <c r="F46" s="6">
        <f t="shared" si="4"/>
        <v>1417.8</v>
      </c>
    </row>
    <row r="47" spans="1:6" ht="16.5" thickBot="1">
      <c r="A47" s="5" t="s">
        <v>27</v>
      </c>
      <c r="B47" s="8" t="s">
        <v>46</v>
      </c>
      <c r="C47" s="6"/>
      <c r="D47" s="6"/>
      <c r="E47" s="6">
        <f t="shared" si="4"/>
        <v>1387.8</v>
      </c>
      <c r="F47" s="6">
        <f t="shared" si="4"/>
        <v>1417.8</v>
      </c>
    </row>
    <row r="48" spans="1:6" ht="111" thickBot="1">
      <c r="A48" s="5" t="s">
        <v>49</v>
      </c>
      <c r="B48" s="8" t="s">
        <v>46</v>
      </c>
      <c r="C48" s="6">
        <v>1410100000</v>
      </c>
      <c r="D48" s="6"/>
      <c r="E48" s="6">
        <f t="shared" si="4"/>
        <v>1387.8</v>
      </c>
      <c r="F48" s="6">
        <f t="shared" si="4"/>
        <v>1417.8</v>
      </c>
    </row>
    <row r="49" spans="1:6" ht="48" thickBot="1">
      <c r="A49" s="5" t="s">
        <v>28</v>
      </c>
      <c r="B49" s="8" t="s">
        <v>46</v>
      </c>
      <c r="C49" s="6">
        <v>1410103150</v>
      </c>
      <c r="D49" s="6"/>
      <c r="E49" s="6">
        <f t="shared" si="4"/>
        <v>1387.8</v>
      </c>
      <c r="F49" s="6">
        <f>F50</f>
        <v>1417.8</v>
      </c>
    </row>
    <row r="50" spans="1:6" ht="32.25" thickBot="1">
      <c r="A50" s="5" t="s">
        <v>18</v>
      </c>
      <c r="B50" s="8" t="s">
        <v>46</v>
      </c>
      <c r="C50" s="6">
        <v>1410103150</v>
      </c>
      <c r="D50" s="6">
        <v>200</v>
      </c>
      <c r="E50" s="6">
        <v>1387.8</v>
      </c>
      <c r="F50" s="6">
        <v>1417.8</v>
      </c>
    </row>
    <row r="51" spans="1:6" ht="32.25" thickBot="1">
      <c r="A51" s="5" t="s">
        <v>29</v>
      </c>
      <c r="B51" s="8" t="s">
        <v>47</v>
      </c>
      <c r="C51" s="6"/>
      <c r="D51" s="6"/>
      <c r="E51" s="6">
        <f>E52</f>
        <v>598.9</v>
      </c>
      <c r="F51" s="6">
        <f>F52</f>
        <v>500</v>
      </c>
    </row>
    <row r="52" spans="1:6" ht="48" thickBot="1">
      <c r="A52" s="5" t="s">
        <v>30</v>
      </c>
      <c r="B52" s="8" t="s">
        <v>47</v>
      </c>
      <c r="C52" s="6"/>
      <c r="D52" s="6"/>
      <c r="E52" s="6">
        <f>E53</f>
        <v>598.9</v>
      </c>
      <c r="F52" s="6">
        <f>F53</f>
        <v>500</v>
      </c>
    </row>
    <row r="53" spans="1:6" ht="16.5" thickBot="1">
      <c r="A53" s="5" t="s">
        <v>31</v>
      </c>
      <c r="B53" s="8" t="s">
        <v>48</v>
      </c>
      <c r="C53" s="6"/>
      <c r="D53" s="6"/>
      <c r="E53" s="6">
        <f>E54+E58</f>
        <v>598.9</v>
      </c>
      <c r="F53" s="6">
        <f>F54+F58</f>
        <v>500</v>
      </c>
    </row>
    <row r="54" spans="1:6" ht="48" thickBot="1">
      <c r="A54" s="5" t="s">
        <v>32</v>
      </c>
      <c r="B54" s="8" t="s">
        <v>48</v>
      </c>
      <c r="C54" s="6">
        <v>1430100000</v>
      </c>
      <c r="D54" s="6"/>
      <c r="E54" s="6">
        <f>E55</f>
        <v>98.9</v>
      </c>
      <c r="F54" s="6">
        <f>F55</f>
        <v>0</v>
      </c>
    </row>
    <row r="55" spans="1:6" ht="32.25" thickBot="1">
      <c r="A55" s="5" t="s">
        <v>33</v>
      </c>
      <c r="B55" s="8" t="s">
        <v>48</v>
      </c>
      <c r="C55" s="6">
        <v>1430106050</v>
      </c>
      <c r="D55" s="6"/>
      <c r="E55" s="6">
        <f>E56+E57</f>
        <v>98.9</v>
      </c>
      <c r="F55" s="6">
        <f>F56+F57</f>
        <v>0</v>
      </c>
    </row>
    <row r="56" spans="1:6" ht="32.25" thickBot="1">
      <c r="A56" s="5" t="s">
        <v>18</v>
      </c>
      <c r="B56" s="8" t="s">
        <v>48</v>
      </c>
      <c r="C56" s="6">
        <v>1430106050</v>
      </c>
      <c r="D56" s="6">
        <v>200</v>
      </c>
      <c r="E56" s="6">
        <v>98.9</v>
      </c>
      <c r="F56" s="6">
        <v>0</v>
      </c>
    </row>
    <row r="57" spans="1:6" ht="16.5" thickBot="1">
      <c r="A57" s="5" t="s">
        <v>19</v>
      </c>
      <c r="B57" s="8" t="s">
        <v>48</v>
      </c>
      <c r="C57" s="6">
        <v>1430106050</v>
      </c>
      <c r="D57" s="6">
        <v>800</v>
      </c>
      <c r="E57" s="6"/>
      <c r="F57" s="6"/>
    </row>
    <row r="58" spans="1:6" ht="48" thickBot="1">
      <c r="A58" s="5" t="s">
        <v>34</v>
      </c>
      <c r="B58" s="8" t="s">
        <v>48</v>
      </c>
      <c r="C58" s="6"/>
      <c r="D58" s="6"/>
      <c r="E58" s="6">
        <f aca="true" t="shared" si="5" ref="E58:F60">E59</f>
        <v>500</v>
      </c>
      <c r="F58" s="6">
        <f t="shared" si="5"/>
        <v>500</v>
      </c>
    </row>
    <row r="59" spans="1:6" ht="48" thickBot="1">
      <c r="A59" s="5" t="s">
        <v>32</v>
      </c>
      <c r="B59" s="8" t="s">
        <v>48</v>
      </c>
      <c r="C59" s="6">
        <v>1430100000</v>
      </c>
      <c r="D59" s="6"/>
      <c r="E59" s="6">
        <f t="shared" si="5"/>
        <v>500</v>
      </c>
      <c r="F59" s="6">
        <f t="shared" si="5"/>
        <v>500</v>
      </c>
    </row>
    <row r="60" spans="1:6" ht="63.75" thickBot="1">
      <c r="A60" s="5" t="s">
        <v>35</v>
      </c>
      <c r="B60" s="8" t="s">
        <v>48</v>
      </c>
      <c r="C60" s="6">
        <v>1430174040</v>
      </c>
      <c r="D60" s="6"/>
      <c r="E60" s="6">
        <f t="shared" si="5"/>
        <v>500</v>
      </c>
      <c r="F60" s="6">
        <f t="shared" si="5"/>
        <v>500</v>
      </c>
    </row>
    <row r="61" spans="1:6" ht="32.25" thickBot="1">
      <c r="A61" s="5" t="s">
        <v>18</v>
      </c>
      <c r="B61" s="8" t="s">
        <v>48</v>
      </c>
      <c r="C61" s="6">
        <v>1430174040</v>
      </c>
      <c r="D61" s="6">
        <v>200</v>
      </c>
      <c r="E61" s="6">
        <v>500</v>
      </c>
      <c r="F61" s="6">
        <v>500</v>
      </c>
    </row>
    <row r="62" spans="1:6" ht="16.5" thickBot="1">
      <c r="A62" s="5" t="s">
        <v>36</v>
      </c>
      <c r="B62" s="8">
        <v>1100</v>
      </c>
      <c r="C62" s="6"/>
      <c r="D62" s="6"/>
      <c r="E62" s="6">
        <f aca="true" t="shared" si="6" ref="E62:F65">E63</f>
        <v>15</v>
      </c>
      <c r="F62" s="6">
        <f t="shared" si="6"/>
        <v>15</v>
      </c>
    </row>
    <row r="63" spans="1:6" ht="16.5" thickBot="1">
      <c r="A63" s="5" t="s">
        <v>37</v>
      </c>
      <c r="B63" s="8">
        <v>1101</v>
      </c>
      <c r="C63" s="6"/>
      <c r="D63" s="6"/>
      <c r="E63" s="6">
        <f t="shared" si="6"/>
        <v>15</v>
      </c>
      <c r="F63" s="6">
        <f t="shared" si="6"/>
        <v>15</v>
      </c>
    </row>
    <row r="64" spans="1:6" ht="95.25" thickBot="1">
      <c r="A64" s="5" t="s">
        <v>50</v>
      </c>
      <c r="B64" s="8">
        <v>1101</v>
      </c>
      <c r="C64" s="6">
        <v>1420000000</v>
      </c>
      <c r="D64" s="6"/>
      <c r="E64" s="6">
        <f t="shared" si="6"/>
        <v>15</v>
      </c>
      <c r="F64" s="6">
        <f t="shared" si="6"/>
        <v>15</v>
      </c>
    </row>
    <row r="65" spans="1:6" ht="32.25" thickBot="1">
      <c r="A65" s="5" t="s">
        <v>38</v>
      </c>
      <c r="B65" s="8">
        <v>1101</v>
      </c>
      <c r="C65" s="6">
        <v>1420100000</v>
      </c>
      <c r="D65" s="6"/>
      <c r="E65" s="6">
        <f t="shared" si="6"/>
        <v>15</v>
      </c>
      <c r="F65" s="6">
        <f t="shared" si="6"/>
        <v>15</v>
      </c>
    </row>
    <row r="66" spans="1:6" ht="32.25" thickBot="1">
      <c r="A66" s="5" t="s">
        <v>18</v>
      </c>
      <c r="B66" s="8">
        <v>1101</v>
      </c>
      <c r="C66" s="6">
        <v>1420141870</v>
      </c>
      <c r="D66" s="6">
        <v>200</v>
      </c>
      <c r="E66" s="6">
        <v>15</v>
      </c>
      <c r="F66" s="6">
        <v>15</v>
      </c>
    </row>
    <row r="67" spans="1:6" ht="16.5" thickBot="1">
      <c r="A67" s="3" t="s">
        <v>60</v>
      </c>
      <c r="B67" s="4">
        <v>9999</v>
      </c>
      <c r="C67" s="4"/>
      <c r="D67" s="4"/>
      <c r="E67" s="4">
        <f aca="true" t="shared" si="7" ref="E67:F69">E68</f>
        <v>115.5</v>
      </c>
      <c r="F67" s="4">
        <f t="shared" si="7"/>
        <v>232.5</v>
      </c>
    </row>
    <row r="68" spans="1:6" ht="16.5" thickBot="1">
      <c r="A68" s="5" t="s">
        <v>13</v>
      </c>
      <c r="B68" s="6">
        <v>9999</v>
      </c>
      <c r="C68" s="6">
        <v>9900000000</v>
      </c>
      <c r="D68" s="6"/>
      <c r="E68" s="6">
        <f t="shared" si="7"/>
        <v>115.5</v>
      </c>
      <c r="F68" s="6">
        <f t="shared" si="7"/>
        <v>232.5</v>
      </c>
    </row>
    <row r="69" spans="1:6" ht="16.5" thickBot="1">
      <c r="A69" s="5" t="s">
        <v>61</v>
      </c>
      <c r="B69" s="6">
        <v>9999</v>
      </c>
      <c r="C69" s="6">
        <v>9999999999</v>
      </c>
      <c r="D69" s="6"/>
      <c r="E69" s="6">
        <f>E70</f>
        <v>115.5</v>
      </c>
      <c r="F69" s="6">
        <f t="shared" si="7"/>
        <v>232.5</v>
      </c>
    </row>
    <row r="70" spans="1:6" ht="16.5" thickBot="1">
      <c r="A70" s="5" t="s">
        <v>62</v>
      </c>
      <c r="B70" s="6">
        <v>9999</v>
      </c>
      <c r="C70" s="6">
        <v>9999999999</v>
      </c>
      <c r="D70" s="6">
        <v>999</v>
      </c>
      <c r="E70" s="6">
        <v>115.5</v>
      </c>
      <c r="F70" s="6">
        <v>232.5</v>
      </c>
    </row>
  </sheetData>
  <sheetProtection/>
  <mergeCells count="15">
    <mergeCell ref="E17:F17"/>
    <mergeCell ref="C7:E7"/>
    <mergeCell ref="C8:E8"/>
    <mergeCell ref="C9:E9"/>
    <mergeCell ref="C10:E10"/>
    <mergeCell ref="C11:E11"/>
    <mergeCell ref="C12:E12"/>
    <mergeCell ref="C6:E6"/>
    <mergeCell ref="A16:F16"/>
    <mergeCell ref="C1:E1"/>
    <mergeCell ref="C2:E2"/>
    <mergeCell ref="C3:E3"/>
    <mergeCell ref="C4:E4"/>
    <mergeCell ref="C5:E5"/>
    <mergeCell ref="A15:E15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3">
      <selection activeCell="D57" sqref="D57"/>
    </sheetView>
  </sheetViews>
  <sheetFormatPr defaultColWidth="9.140625" defaultRowHeight="15"/>
  <cols>
    <col min="1" max="1" width="46.8515625" style="24" customWidth="1"/>
    <col min="2" max="2" width="18.28125" style="0" customWidth="1"/>
    <col min="4" max="4" width="13.7109375" style="0" customWidth="1"/>
  </cols>
  <sheetData>
    <row r="1" ht="15.75">
      <c r="A1" s="19" t="s">
        <v>63</v>
      </c>
    </row>
    <row r="2" ht="15.75">
      <c r="A2" s="19" t="s">
        <v>0</v>
      </c>
    </row>
    <row r="3" ht="15.75">
      <c r="A3" s="19" t="s">
        <v>73</v>
      </c>
    </row>
    <row r="4" ht="15.75">
      <c r="A4" s="19" t="s">
        <v>1</v>
      </c>
    </row>
    <row r="5" ht="15.75">
      <c r="A5" s="19" t="s">
        <v>2</v>
      </c>
    </row>
    <row r="6" ht="15.75">
      <c r="A6" s="19" t="s">
        <v>126</v>
      </c>
    </row>
    <row r="7" ht="15.75">
      <c r="A7" s="19" t="s">
        <v>3</v>
      </c>
    </row>
    <row r="8" ht="15.75">
      <c r="A8" s="19" t="s">
        <v>74</v>
      </c>
    </row>
    <row r="9" ht="15.75">
      <c r="A9" s="19" t="s">
        <v>64</v>
      </c>
    </row>
    <row r="10" ht="15.75">
      <c r="A10" s="19" t="s">
        <v>65</v>
      </c>
    </row>
    <row r="11" ht="15.75">
      <c r="A11" s="19" t="s">
        <v>127</v>
      </c>
    </row>
    <row r="12" ht="15.75">
      <c r="A12" s="19" t="s">
        <v>128</v>
      </c>
    </row>
    <row r="13" ht="15.75">
      <c r="A13" s="19"/>
    </row>
    <row r="14" spans="1:4" ht="78.75" customHeight="1">
      <c r="A14" s="59" t="s">
        <v>137</v>
      </c>
      <c r="B14" s="59"/>
      <c r="C14" s="59"/>
      <c r="D14" s="59"/>
    </row>
    <row r="15" spans="1:8" ht="15.75" customHeight="1" thickBot="1">
      <c r="A15" s="62" t="s">
        <v>66</v>
      </c>
      <c r="B15" s="62"/>
      <c r="C15" s="62"/>
      <c r="D15" s="62"/>
      <c r="E15" s="2"/>
      <c r="F15" s="2"/>
      <c r="G15" s="2"/>
      <c r="H15" s="2"/>
    </row>
    <row r="16" spans="1:4" ht="16.5" thickBot="1">
      <c r="A16" s="20" t="s">
        <v>5</v>
      </c>
      <c r="B16" s="17" t="s">
        <v>7</v>
      </c>
      <c r="C16" s="17" t="s">
        <v>8</v>
      </c>
      <c r="D16" s="17" t="s">
        <v>9</v>
      </c>
    </row>
    <row r="17" spans="1:4" s="7" customFormat="1" ht="16.5" thickBot="1">
      <c r="A17" s="25">
        <v>1</v>
      </c>
      <c r="B17" s="26">
        <v>3</v>
      </c>
      <c r="C17" s="26">
        <v>4</v>
      </c>
      <c r="D17" s="26">
        <v>5</v>
      </c>
    </row>
    <row r="18" spans="1:4" ht="16.5" thickBot="1">
      <c r="A18" s="21" t="s">
        <v>10</v>
      </c>
      <c r="B18" s="18"/>
      <c r="C18" s="18"/>
      <c r="D18" s="18">
        <f>D19+D38+D41+D64+D67+D60</f>
        <v>8811.099999999999</v>
      </c>
    </row>
    <row r="19" spans="1:4" ht="16.5" thickBot="1">
      <c r="A19" s="22" t="s">
        <v>13</v>
      </c>
      <c r="B19" s="18">
        <v>9900000000</v>
      </c>
      <c r="C19" s="18"/>
      <c r="D19" s="18">
        <f>D20+D22+D26+D29+D32+D28</f>
        <v>4154.2</v>
      </c>
    </row>
    <row r="20" spans="1:4" ht="16.5" thickBot="1">
      <c r="A20" s="22" t="s">
        <v>14</v>
      </c>
      <c r="B20" s="18">
        <v>9900002030</v>
      </c>
      <c r="C20" s="18"/>
      <c r="D20" s="18">
        <f>D21</f>
        <v>1043.1</v>
      </c>
    </row>
    <row r="21" spans="1:4" ht="95.25" thickBot="1">
      <c r="A21" s="22" t="s">
        <v>15</v>
      </c>
      <c r="B21" s="18">
        <v>9900002030</v>
      </c>
      <c r="C21" s="18">
        <v>100</v>
      </c>
      <c r="D21" s="18">
        <f>Приложение5!E24</f>
        <v>1043.1</v>
      </c>
    </row>
    <row r="22" spans="1:4" ht="32.25" thickBot="1">
      <c r="A22" s="22" t="s">
        <v>17</v>
      </c>
      <c r="B22" s="18">
        <v>9900102040</v>
      </c>
      <c r="C22" s="18"/>
      <c r="D22" s="18">
        <f>D23+D24+D25</f>
        <v>2591.5</v>
      </c>
    </row>
    <row r="23" spans="1:4" ht="95.25" thickBot="1">
      <c r="A23" s="22" t="s">
        <v>15</v>
      </c>
      <c r="B23" s="18">
        <v>9900002040</v>
      </c>
      <c r="C23" s="18">
        <v>100</v>
      </c>
      <c r="D23" s="18">
        <f>Приложение5!E28</f>
        <v>2262.6</v>
      </c>
    </row>
    <row r="24" spans="1:4" ht="32.25" thickBot="1">
      <c r="A24" s="22" t="s">
        <v>18</v>
      </c>
      <c r="B24" s="18">
        <v>9900102040</v>
      </c>
      <c r="C24" s="18">
        <v>200</v>
      </c>
      <c r="D24" s="18">
        <f>Приложение5!E29</f>
        <v>317.5</v>
      </c>
    </row>
    <row r="25" spans="1:4" ht="16.5" thickBot="1">
      <c r="A25" s="22" t="s">
        <v>19</v>
      </c>
      <c r="B25" s="18">
        <v>9900002040</v>
      </c>
      <c r="C25" s="18">
        <v>800</v>
      </c>
      <c r="D25" s="18">
        <f>Приложение5!E30</f>
        <v>11.4</v>
      </c>
    </row>
    <row r="26" spans="1:4" ht="16.5" thickBot="1">
      <c r="A26" s="22" t="s">
        <v>21</v>
      </c>
      <c r="B26" s="18">
        <v>9900007500</v>
      </c>
      <c r="C26" s="18"/>
      <c r="D26" s="18">
        <f>D27</f>
        <v>1</v>
      </c>
    </row>
    <row r="27" spans="1:4" ht="16.5" thickBot="1">
      <c r="A27" s="22" t="s">
        <v>19</v>
      </c>
      <c r="B27" s="18">
        <v>9900007500</v>
      </c>
      <c r="C27" s="18">
        <v>800</v>
      </c>
      <c r="D27" s="18">
        <f>Приложение5!E35</f>
        <v>1</v>
      </c>
    </row>
    <row r="28" spans="1:4" ht="32.25" thickBot="1">
      <c r="A28" s="22" t="s">
        <v>18</v>
      </c>
      <c r="B28" s="18">
        <v>9900121950</v>
      </c>
      <c r="C28" s="18">
        <v>200</v>
      </c>
      <c r="D28" s="18">
        <v>4</v>
      </c>
    </row>
    <row r="29" spans="1:4" ht="63.75" thickBot="1">
      <c r="A29" s="22" t="s">
        <v>25</v>
      </c>
      <c r="B29" s="18">
        <v>9900051180</v>
      </c>
      <c r="C29" s="18"/>
      <c r="D29" s="18">
        <f>D30+D31</f>
        <v>305.9</v>
      </c>
    </row>
    <row r="30" spans="1:4" ht="95.25" thickBot="1">
      <c r="A30" s="22" t="s">
        <v>15</v>
      </c>
      <c r="B30" s="18">
        <v>9900051180</v>
      </c>
      <c r="C30" s="18">
        <v>100</v>
      </c>
      <c r="D30" s="18">
        <f>Приложение5!E50</f>
        <v>300.9</v>
      </c>
    </row>
    <row r="31" spans="1:4" ht="32.25" thickBot="1">
      <c r="A31" s="22" t="s">
        <v>18</v>
      </c>
      <c r="B31" s="18">
        <v>9900051180</v>
      </c>
      <c r="C31" s="18">
        <v>200</v>
      </c>
      <c r="D31" s="18">
        <f>Приложение5!E51</f>
        <v>5</v>
      </c>
    </row>
    <row r="32" spans="1:4" ht="32.25" thickBot="1">
      <c r="A32" s="22" t="s">
        <v>120</v>
      </c>
      <c r="B32" s="18"/>
      <c r="C32" s="18"/>
      <c r="D32" s="18">
        <f>D34+D33+D37</f>
        <v>208.70000000000002</v>
      </c>
    </row>
    <row r="33" spans="1:4" ht="48" thickBot="1">
      <c r="A33" s="51" t="s">
        <v>142</v>
      </c>
      <c r="B33" s="6">
        <v>9900009020</v>
      </c>
      <c r="C33" s="18">
        <v>200</v>
      </c>
      <c r="D33" s="18">
        <v>17.3</v>
      </c>
    </row>
    <row r="34" spans="1:4" ht="32.25" thickBot="1">
      <c r="A34" s="22" t="s">
        <v>18</v>
      </c>
      <c r="B34" s="6">
        <v>9900009040</v>
      </c>
      <c r="C34" s="18"/>
      <c r="D34" s="18">
        <f>D35+D36</f>
        <v>164.4</v>
      </c>
    </row>
    <row r="35" spans="1:4" ht="48" thickBot="1">
      <c r="A35" s="51" t="s">
        <v>142</v>
      </c>
      <c r="B35" s="6">
        <v>9900009040</v>
      </c>
      <c r="C35" s="18">
        <v>200</v>
      </c>
      <c r="D35" s="18">
        <v>152.6</v>
      </c>
    </row>
    <row r="36" spans="1:4" ht="16.5" thickBot="1">
      <c r="A36" s="54" t="s">
        <v>19</v>
      </c>
      <c r="B36" s="6">
        <v>9900009040</v>
      </c>
      <c r="C36" s="18">
        <v>200</v>
      </c>
      <c r="D36" s="18">
        <v>11.8</v>
      </c>
    </row>
    <row r="37" spans="1:4" ht="48" thickBot="1">
      <c r="A37" s="51" t="s">
        <v>142</v>
      </c>
      <c r="B37" s="6">
        <v>9900092360</v>
      </c>
      <c r="C37" s="18">
        <v>200</v>
      </c>
      <c r="D37" s="18">
        <v>27</v>
      </c>
    </row>
    <row r="38" spans="1:4" ht="16.5" thickBot="1">
      <c r="A38" s="22" t="s">
        <v>67</v>
      </c>
      <c r="B38" s="18">
        <v>1410103150</v>
      </c>
      <c r="C38" s="18"/>
      <c r="D38" s="18">
        <f>D39</f>
        <v>1274.3</v>
      </c>
    </row>
    <row r="39" spans="1:4" ht="48" thickBot="1">
      <c r="A39" s="22" t="s">
        <v>28</v>
      </c>
      <c r="B39" s="18">
        <v>1410103150</v>
      </c>
      <c r="C39" s="18"/>
      <c r="D39" s="18">
        <f>D40</f>
        <v>1274.3</v>
      </c>
    </row>
    <row r="40" spans="1:4" ht="32.25" thickBot="1">
      <c r="A40" s="22" t="s">
        <v>18</v>
      </c>
      <c r="B40" s="18">
        <v>1410103150</v>
      </c>
      <c r="C40" s="18">
        <v>200</v>
      </c>
      <c r="D40" s="18">
        <f>Приложение5!E56</f>
        <v>1274.3</v>
      </c>
    </row>
    <row r="41" spans="1:4" ht="16.5" thickBot="1">
      <c r="A41" s="23" t="s">
        <v>68</v>
      </c>
      <c r="B41" s="18"/>
      <c r="C41" s="18"/>
      <c r="D41" s="18">
        <f>D42+D55</f>
        <v>3177.5</v>
      </c>
    </row>
    <row r="42" spans="1:4" ht="79.5" thickBot="1">
      <c r="A42" s="22" t="s">
        <v>90</v>
      </c>
      <c r="B42" s="18">
        <v>1430100000</v>
      </c>
      <c r="C42" s="18"/>
      <c r="D42" s="18">
        <f>D43+D50+D51+D52+D53+D54</f>
        <v>3059.6</v>
      </c>
    </row>
    <row r="43" spans="1:4" ht="48" thickBot="1">
      <c r="A43" s="22" t="s">
        <v>69</v>
      </c>
      <c r="B43" s="18">
        <v>1430100000</v>
      </c>
      <c r="C43" s="18"/>
      <c r="D43" s="18">
        <f>D44+D48+D46</f>
        <v>1065</v>
      </c>
    </row>
    <row r="44" spans="1:4" ht="32.25" thickBot="1">
      <c r="A44" s="22" t="s">
        <v>33</v>
      </c>
      <c r="B44" s="18">
        <v>1430106050</v>
      </c>
      <c r="C44" s="18"/>
      <c r="D44" s="18">
        <f>D45+D47</f>
        <v>597.5</v>
      </c>
    </row>
    <row r="45" spans="1:4" ht="32.25" thickBot="1">
      <c r="A45" s="22" t="s">
        <v>18</v>
      </c>
      <c r="B45" s="18">
        <v>1430106050</v>
      </c>
      <c r="C45" s="18">
        <v>200</v>
      </c>
      <c r="D45" s="18">
        <f>Приложение5!E67</f>
        <v>577.5</v>
      </c>
    </row>
    <row r="46" spans="1:4" ht="32.25" thickBot="1">
      <c r="A46" s="22" t="s">
        <v>18</v>
      </c>
      <c r="B46" s="18">
        <v>1430106100</v>
      </c>
      <c r="C46" s="18">
        <v>200</v>
      </c>
      <c r="D46" s="18">
        <v>0</v>
      </c>
    </row>
    <row r="47" spans="1:4" ht="16.5" thickBot="1">
      <c r="A47" s="22" t="s">
        <v>19</v>
      </c>
      <c r="B47" s="18">
        <v>1430106050</v>
      </c>
      <c r="C47" s="18">
        <v>800</v>
      </c>
      <c r="D47" s="18">
        <f>Приложение5!E68</f>
        <v>20</v>
      </c>
    </row>
    <row r="48" spans="1:4" ht="63.75" thickBot="1">
      <c r="A48" s="22" t="s">
        <v>70</v>
      </c>
      <c r="B48" s="18">
        <v>1430174040</v>
      </c>
      <c r="C48" s="18"/>
      <c r="D48" s="18">
        <f>D49</f>
        <v>467.5</v>
      </c>
    </row>
    <row r="49" spans="1:4" ht="32.25" thickBot="1">
      <c r="A49" s="22" t="s">
        <v>18</v>
      </c>
      <c r="B49" s="18">
        <v>1430174040</v>
      </c>
      <c r="C49" s="18">
        <v>200</v>
      </c>
      <c r="D49" s="18">
        <f>Приложение5!E73</f>
        <v>467.5</v>
      </c>
    </row>
    <row r="50" spans="1:4" ht="32.25" thickBot="1">
      <c r="A50" s="22" t="s">
        <v>18</v>
      </c>
      <c r="B50" s="18">
        <v>1430106400</v>
      </c>
      <c r="C50" s="18">
        <v>200</v>
      </c>
      <c r="D50" s="18">
        <v>38</v>
      </c>
    </row>
    <row r="51" spans="1:4" ht="32.25" thickBot="1">
      <c r="A51" s="22" t="s">
        <v>18</v>
      </c>
      <c r="B51" s="55" t="s">
        <v>144</v>
      </c>
      <c r="C51" s="18">
        <v>200</v>
      </c>
      <c r="D51" s="18">
        <v>1376.6</v>
      </c>
    </row>
    <row r="52" spans="1:4" ht="32.25" thickBot="1">
      <c r="A52" s="22" t="s">
        <v>18</v>
      </c>
      <c r="B52" s="55" t="s">
        <v>145</v>
      </c>
      <c r="C52" s="18">
        <v>200</v>
      </c>
      <c r="D52" s="18">
        <v>460</v>
      </c>
    </row>
    <row r="53" spans="1:4" ht="32.25" thickBot="1">
      <c r="A53" s="22" t="s">
        <v>18</v>
      </c>
      <c r="B53" s="55" t="s">
        <v>146</v>
      </c>
      <c r="C53" s="18">
        <v>200</v>
      </c>
      <c r="D53" s="18">
        <v>60</v>
      </c>
    </row>
    <row r="54" spans="1:4" ht="32.25" thickBot="1">
      <c r="A54" s="22" t="s">
        <v>18</v>
      </c>
      <c r="B54" s="55" t="s">
        <v>147</v>
      </c>
      <c r="C54" s="18">
        <v>200</v>
      </c>
      <c r="D54" s="18">
        <v>60</v>
      </c>
    </row>
    <row r="55" spans="1:4" ht="48" thickBot="1">
      <c r="A55" s="5" t="s">
        <v>116</v>
      </c>
      <c r="B55" s="18">
        <v>1400000000</v>
      </c>
      <c r="C55" s="18"/>
      <c r="D55" s="18">
        <f>D56</f>
        <v>117.9</v>
      </c>
    </row>
    <row r="56" spans="1:4" ht="48" thickBot="1">
      <c r="A56" s="5" t="s">
        <v>117</v>
      </c>
      <c r="B56" s="18">
        <v>1440000000</v>
      </c>
      <c r="C56" s="18"/>
      <c r="D56" s="18">
        <f>D58+D59</f>
        <v>117.9</v>
      </c>
    </row>
    <row r="57" spans="1:4" ht="48" thickBot="1">
      <c r="A57" s="5" t="s">
        <v>118</v>
      </c>
      <c r="B57" s="18">
        <v>1440100000</v>
      </c>
      <c r="C57" s="18"/>
      <c r="D57" s="18">
        <f>D58+D59</f>
        <v>117.9</v>
      </c>
    </row>
    <row r="58" spans="1:4" ht="32.25" thickBot="1">
      <c r="A58" s="5" t="s">
        <v>18</v>
      </c>
      <c r="B58" s="18">
        <v>14401074040</v>
      </c>
      <c r="C58" s="18">
        <v>200</v>
      </c>
      <c r="D58" s="18">
        <v>76.5</v>
      </c>
    </row>
    <row r="59" spans="1:4" ht="32.25" thickBot="1">
      <c r="A59" s="5" t="s">
        <v>18</v>
      </c>
      <c r="B59" s="18">
        <v>14401003560</v>
      </c>
      <c r="C59" s="18">
        <v>200</v>
      </c>
      <c r="D59" s="18">
        <v>41.4</v>
      </c>
    </row>
    <row r="60" spans="1:4" ht="32.25" thickBot="1">
      <c r="A60" s="50" t="s">
        <v>112</v>
      </c>
      <c r="B60" s="6">
        <v>1490000000</v>
      </c>
      <c r="C60" s="18"/>
      <c r="D60" s="18">
        <f>D61</f>
        <v>201.3</v>
      </c>
    </row>
    <row r="61" spans="1:4" ht="48" thickBot="1">
      <c r="A61" s="50" t="s">
        <v>113</v>
      </c>
      <c r="B61" s="6">
        <v>1490100000</v>
      </c>
      <c r="C61" s="18"/>
      <c r="D61" s="18">
        <f>D62+D63</f>
        <v>201.3</v>
      </c>
    </row>
    <row r="62" spans="1:4" ht="32.25" thickBot="1">
      <c r="A62" s="50" t="s">
        <v>18</v>
      </c>
      <c r="B62" s="6">
        <v>1490141200</v>
      </c>
      <c r="C62" s="18">
        <v>200</v>
      </c>
      <c r="D62" s="18">
        <v>45.3</v>
      </c>
    </row>
    <row r="63" spans="1:4" ht="32.25" thickBot="1">
      <c r="A63" s="50" t="s">
        <v>18</v>
      </c>
      <c r="B63" s="6">
        <v>1490174040</v>
      </c>
      <c r="C63" s="18">
        <v>200</v>
      </c>
      <c r="D63" s="18">
        <v>156</v>
      </c>
    </row>
    <row r="64" spans="1:4" ht="59.25" customHeight="1" thickBot="1">
      <c r="A64" s="47" t="s">
        <v>108</v>
      </c>
      <c r="B64" s="18">
        <v>1460100000</v>
      </c>
      <c r="C64" s="18"/>
      <c r="D64" s="18">
        <f>D65</f>
        <v>0</v>
      </c>
    </row>
    <row r="65" spans="1:4" ht="46.5" customHeight="1" thickBot="1">
      <c r="A65" s="48" t="s">
        <v>111</v>
      </c>
      <c r="B65" s="18">
        <v>1460124700</v>
      </c>
      <c r="C65" s="18"/>
      <c r="D65" s="18">
        <f>D66</f>
        <v>0</v>
      </c>
    </row>
    <row r="66" spans="1:4" ht="31.5" customHeight="1" thickBot="1">
      <c r="A66" s="22" t="s">
        <v>18</v>
      </c>
      <c r="B66" s="18">
        <v>1460124700</v>
      </c>
      <c r="C66" s="18">
        <v>200</v>
      </c>
      <c r="D66" s="18">
        <f>Приложение5!E45</f>
        <v>0</v>
      </c>
    </row>
    <row r="67" spans="1:4" ht="16.5" thickBot="1">
      <c r="A67" s="23" t="s">
        <v>72</v>
      </c>
      <c r="B67" s="18">
        <v>1420000000</v>
      </c>
      <c r="C67" s="18"/>
      <c r="D67" s="18">
        <f>D68</f>
        <v>3.8</v>
      </c>
    </row>
    <row r="68" spans="1:4" ht="95.25" thickBot="1">
      <c r="A68" s="22" t="s">
        <v>91</v>
      </c>
      <c r="B68" s="18">
        <v>1420000000</v>
      </c>
      <c r="C68" s="18"/>
      <c r="D68" s="18">
        <f>D69</f>
        <v>3.8</v>
      </c>
    </row>
    <row r="69" spans="1:4" ht="32.25" thickBot="1">
      <c r="A69" s="22" t="s">
        <v>38</v>
      </c>
      <c r="B69" s="18">
        <v>1420100000</v>
      </c>
      <c r="C69" s="18"/>
      <c r="D69" s="18">
        <f>D70+D71</f>
        <v>3.8</v>
      </c>
    </row>
    <row r="70" spans="1:4" ht="32.25" thickBot="1">
      <c r="A70" s="22" t="s">
        <v>148</v>
      </c>
      <c r="B70" s="18">
        <v>1420141780</v>
      </c>
      <c r="C70" s="18">
        <v>100</v>
      </c>
      <c r="D70" s="18">
        <f>Приложение5!E88</f>
        <v>3.8</v>
      </c>
    </row>
    <row r="71" spans="1:4" ht="32.25" thickBot="1">
      <c r="A71" s="22" t="s">
        <v>18</v>
      </c>
      <c r="B71" s="18">
        <v>1420141780</v>
      </c>
      <c r="C71" s="18">
        <v>200</v>
      </c>
      <c r="D71" s="18">
        <f>Приложение5!E89</f>
        <v>0</v>
      </c>
    </row>
    <row r="72" ht="15.75">
      <c r="A72" s="19"/>
    </row>
    <row r="73" ht="15.75">
      <c r="A73" s="19"/>
    </row>
    <row r="74" ht="15.75">
      <c r="A74" s="19"/>
    </row>
  </sheetData>
  <sheetProtection/>
  <mergeCells count="2">
    <mergeCell ref="A14:D14"/>
    <mergeCell ref="A15:D15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8">
      <selection activeCell="E19" sqref="E19"/>
    </sheetView>
  </sheetViews>
  <sheetFormatPr defaultColWidth="9.140625" defaultRowHeight="15"/>
  <cols>
    <col min="1" max="1" width="46.8515625" style="24" customWidth="1"/>
    <col min="2" max="2" width="18.28125" style="0" customWidth="1"/>
    <col min="4" max="4" width="13.7109375" style="0" customWidth="1"/>
    <col min="5" max="5" width="11.8515625" style="0" customWidth="1"/>
  </cols>
  <sheetData>
    <row r="1" spans="1:2" ht="15.75">
      <c r="A1" s="19"/>
      <c r="B1" s="19" t="s">
        <v>96</v>
      </c>
    </row>
    <row r="2" spans="1:2" ht="15.75">
      <c r="A2" s="19"/>
      <c r="B2" s="19" t="s">
        <v>52</v>
      </c>
    </row>
    <row r="3" spans="1:2" ht="15.75">
      <c r="A3" s="19"/>
      <c r="B3" s="19" t="s">
        <v>97</v>
      </c>
    </row>
    <row r="4" spans="1:2" ht="15.75">
      <c r="A4" s="19"/>
      <c r="B4" s="19" t="s">
        <v>53</v>
      </c>
    </row>
    <row r="5" spans="1:2" ht="15.75">
      <c r="A5" s="19"/>
      <c r="B5" s="19" t="s">
        <v>98</v>
      </c>
    </row>
    <row r="6" spans="1:2" ht="15.75">
      <c r="A6" s="19"/>
      <c r="B6" s="19" t="s">
        <v>129</v>
      </c>
    </row>
    <row r="7" spans="1:2" ht="15.75">
      <c r="A7" s="19"/>
      <c r="B7" s="19" t="s">
        <v>99</v>
      </c>
    </row>
    <row r="8" spans="1:2" ht="15.75">
      <c r="A8" s="19"/>
      <c r="B8" s="19" t="s">
        <v>100</v>
      </c>
    </row>
    <row r="9" spans="1:2" ht="15.75">
      <c r="A9" s="19"/>
      <c r="B9" s="19" t="s">
        <v>101</v>
      </c>
    </row>
    <row r="10" spans="1:2" ht="15.75">
      <c r="A10" s="19"/>
      <c r="B10" s="19" t="s">
        <v>57</v>
      </c>
    </row>
    <row r="11" spans="1:2" ht="15.75">
      <c r="A11" s="19"/>
      <c r="B11" s="19" t="s">
        <v>130</v>
      </c>
    </row>
    <row r="12" spans="1:2" ht="15.75">
      <c r="A12" s="19"/>
      <c r="B12" s="19" t="s">
        <v>131</v>
      </c>
    </row>
    <row r="13" ht="15.75">
      <c r="A13" s="19"/>
    </row>
    <row r="14" spans="1:5" ht="78.75" customHeight="1">
      <c r="A14" s="59" t="s">
        <v>138</v>
      </c>
      <c r="B14" s="59"/>
      <c r="C14" s="59"/>
      <c r="D14" s="59"/>
      <c r="E14" s="59"/>
    </row>
    <row r="15" spans="1:8" ht="15.75" customHeight="1" thickBot="1">
      <c r="A15" s="62" t="s">
        <v>66</v>
      </c>
      <c r="B15" s="62"/>
      <c r="C15" s="62"/>
      <c r="D15" s="63"/>
      <c r="E15" s="2"/>
      <c r="F15" s="2"/>
      <c r="G15" s="2"/>
      <c r="H15" s="2"/>
    </row>
    <row r="16" spans="1:5" ht="16.5" thickBot="1">
      <c r="A16" s="20" t="s">
        <v>5</v>
      </c>
      <c r="B16" s="17" t="s">
        <v>7</v>
      </c>
      <c r="C16" s="17" t="s">
        <v>8</v>
      </c>
      <c r="D16" s="64" t="s">
        <v>9</v>
      </c>
      <c r="E16" s="65"/>
    </row>
    <row r="17" spans="1:5" ht="16.5" thickBot="1">
      <c r="A17" s="21"/>
      <c r="B17" s="18"/>
      <c r="C17" s="18"/>
      <c r="D17" s="18">
        <v>2021</v>
      </c>
      <c r="E17" s="18">
        <v>2022</v>
      </c>
    </row>
    <row r="18" spans="1:5" s="7" customFormat="1" ht="16.5" thickBot="1">
      <c r="A18" s="25">
        <v>1</v>
      </c>
      <c r="B18" s="26">
        <v>3</v>
      </c>
      <c r="C18" s="26">
        <v>4</v>
      </c>
      <c r="D18" s="26">
        <v>5</v>
      </c>
      <c r="E18" s="26">
        <v>6</v>
      </c>
    </row>
    <row r="19" spans="1:5" ht="16.5" thickBot="1">
      <c r="A19" s="21" t="s">
        <v>10</v>
      </c>
      <c r="B19" s="18"/>
      <c r="C19" s="18"/>
      <c r="D19" s="18">
        <f>D20+D32+D35+D43+D46+D50</f>
        <v>5275.4</v>
      </c>
      <c r="E19" s="18">
        <f>E20+E32+E35+E43+E46+E50</f>
        <v>5458.299999999999</v>
      </c>
    </row>
    <row r="20" spans="1:5" ht="16.5" thickBot="1">
      <c r="A20" s="22" t="s">
        <v>13</v>
      </c>
      <c r="B20" s="18">
        <v>9900000000</v>
      </c>
      <c r="C20" s="18"/>
      <c r="D20" s="18">
        <f>D21+D23+D27+D29</f>
        <v>3300.7999999999997</v>
      </c>
      <c r="E20" s="18">
        <f>E21+E23+E27+E29</f>
        <v>3292.4999999999995</v>
      </c>
    </row>
    <row r="21" spans="1:5" ht="16.5" thickBot="1">
      <c r="A21" s="22" t="s">
        <v>14</v>
      </c>
      <c r="B21" s="18">
        <v>9900002030</v>
      </c>
      <c r="C21" s="18"/>
      <c r="D21" s="18">
        <f>D22</f>
        <v>820.4</v>
      </c>
      <c r="E21" s="18">
        <f>E22</f>
        <v>844.6</v>
      </c>
    </row>
    <row r="22" spans="1:5" ht="95.25" thickBot="1">
      <c r="A22" s="22" t="s">
        <v>15</v>
      </c>
      <c r="B22" s="18">
        <v>9900002030</v>
      </c>
      <c r="C22" s="18">
        <v>100</v>
      </c>
      <c r="D22" s="18">
        <f>'Приложение 6'!E25</f>
        <v>820.4</v>
      </c>
      <c r="E22" s="18">
        <f>'Приложение 6'!F25</f>
        <v>844.6</v>
      </c>
    </row>
    <row r="23" spans="1:5" ht="32.25" thickBot="1">
      <c r="A23" s="22" t="s">
        <v>17</v>
      </c>
      <c r="B23" s="18">
        <v>9900102040</v>
      </c>
      <c r="C23" s="18"/>
      <c r="D23" s="18">
        <f>D24+D25+D26</f>
        <v>2180.7</v>
      </c>
      <c r="E23" s="18">
        <f>E24+E25+E26</f>
        <v>2139.2999999999997</v>
      </c>
    </row>
    <row r="24" spans="1:5" ht="95.25" thickBot="1">
      <c r="A24" s="22" t="s">
        <v>15</v>
      </c>
      <c r="B24" s="18">
        <v>9900002040</v>
      </c>
      <c r="C24" s="18">
        <v>100</v>
      </c>
      <c r="D24" s="18">
        <f>'Приложение 6'!E29</f>
        <v>1912.1</v>
      </c>
      <c r="E24" s="18">
        <f>'Приложение 6'!F29</f>
        <v>1969.1</v>
      </c>
    </row>
    <row r="25" spans="1:5" ht="32.25" thickBot="1">
      <c r="A25" s="22" t="s">
        <v>18</v>
      </c>
      <c r="B25" s="18">
        <v>9900102040</v>
      </c>
      <c r="C25" s="18">
        <v>200</v>
      </c>
      <c r="D25" s="18">
        <f>'Приложение 6'!E30</f>
        <v>266.6</v>
      </c>
      <c r="E25" s="18">
        <f>'Приложение 6'!F30</f>
        <v>170.2</v>
      </c>
    </row>
    <row r="26" spans="1:5" ht="16.5" thickBot="1">
      <c r="A26" s="22" t="s">
        <v>19</v>
      </c>
      <c r="B26" s="18">
        <v>9900002040</v>
      </c>
      <c r="C26" s="18">
        <v>800</v>
      </c>
      <c r="D26" s="18">
        <f>'Приложение 6'!E31</f>
        <v>2</v>
      </c>
      <c r="E26" s="18">
        <f>'Приложение 6'!F31</f>
        <v>0</v>
      </c>
    </row>
    <row r="27" spans="1:5" ht="16.5" thickBot="1">
      <c r="A27" s="22" t="s">
        <v>21</v>
      </c>
      <c r="B27" s="18">
        <v>9900007500</v>
      </c>
      <c r="C27" s="18"/>
      <c r="D27" s="18">
        <f>D28</f>
        <v>1</v>
      </c>
      <c r="E27" s="18">
        <f>E28</f>
        <v>1</v>
      </c>
    </row>
    <row r="28" spans="1:5" ht="16.5" thickBot="1">
      <c r="A28" s="22" t="s">
        <v>19</v>
      </c>
      <c r="B28" s="18">
        <v>9900007500</v>
      </c>
      <c r="C28" s="18">
        <v>800</v>
      </c>
      <c r="D28" s="18">
        <f>'Приложение 6'!E35</f>
        <v>1</v>
      </c>
      <c r="E28" s="18">
        <f>'Приложение 6'!F35</f>
        <v>1</v>
      </c>
    </row>
    <row r="29" spans="1:5" ht="63.75" thickBot="1">
      <c r="A29" s="22" t="s">
        <v>25</v>
      </c>
      <c r="B29" s="18">
        <v>9900051180</v>
      </c>
      <c r="C29" s="18"/>
      <c r="D29" s="18">
        <f>D30+D31</f>
        <v>298.7</v>
      </c>
      <c r="E29" s="18">
        <f>E30+E31</f>
        <v>307.6</v>
      </c>
    </row>
    <row r="30" spans="1:5" ht="95.25" thickBot="1">
      <c r="A30" s="22" t="s">
        <v>15</v>
      </c>
      <c r="B30" s="18">
        <v>9900051180</v>
      </c>
      <c r="C30" s="18">
        <v>100</v>
      </c>
      <c r="D30" s="18">
        <f>'Приложение 6'!E44</f>
        <v>298.7</v>
      </c>
      <c r="E30" s="18">
        <f>'Приложение 6'!F44</f>
        <v>307.6</v>
      </c>
    </row>
    <row r="31" spans="1:5" ht="32.25" thickBot="1">
      <c r="A31" s="22" t="s">
        <v>18</v>
      </c>
      <c r="B31" s="18">
        <v>9900051180</v>
      </c>
      <c r="C31" s="18">
        <v>200</v>
      </c>
      <c r="D31" s="18">
        <v>0</v>
      </c>
      <c r="E31" s="18">
        <f>Приложение5!F51</f>
        <v>0</v>
      </c>
    </row>
    <row r="32" spans="1:5" ht="16.5" thickBot="1">
      <c r="A32" s="22" t="s">
        <v>67</v>
      </c>
      <c r="B32" s="18">
        <v>1410103150</v>
      </c>
      <c r="C32" s="18"/>
      <c r="D32" s="18">
        <f>D33</f>
        <v>1387.8</v>
      </c>
      <c r="E32" s="18">
        <f>E33</f>
        <v>1417.8</v>
      </c>
    </row>
    <row r="33" spans="1:5" ht="48" thickBot="1">
      <c r="A33" s="22" t="s">
        <v>28</v>
      </c>
      <c r="B33" s="18">
        <v>1410103150</v>
      </c>
      <c r="C33" s="18"/>
      <c r="D33" s="18">
        <f>D34</f>
        <v>1387.8</v>
      </c>
      <c r="E33" s="18">
        <f>E34</f>
        <v>1417.8</v>
      </c>
    </row>
    <row r="34" spans="1:5" ht="32.25" thickBot="1">
      <c r="A34" s="22" t="s">
        <v>18</v>
      </c>
      <c r="B34" s="18">
        <v>1410103150</v>
      </c>
      <c r="C34" s="18">
        <v>200</v>
      </c>
      <c r="D34" s="18">
        <f>'Приложение 6'!E50</f>
        <v>1387.8</v>
      </c>
      <c r="E34" s="18">
        <f>'Приложение 6'!F50</f>
        <v>1417.8</v>
      </c>
    </row>
    <row r="35" spans="1:5" ht="16.5" thickBot="1">
      <c r="A35" s="23" t="s">
        <v>68</v>
      </c>
      <c r="B35" s="18">
        <v>1430000000</v>
      </c>
      <c r="C35" s="18"/>
      <c r="D35" s="18">
        <f>D36</f>
        <v>467.5</v>
      </c>
      <c r="E35" s="18">
        <f>E36</f>
        <v>500</v>
      </c>
    </row>
    <row r="36" spans="1:5" ht="79.5" thickBot="1">
      <c r="A36" s="22" t="s">
        <v>95</v>
      </c>
      <c r="B36" s="18">
        <v>1430100000</v>
      </c>
      <c r="C36" s="18"/>
      <c r="D36" s="18">
        <f>D37</f>
        <v>467.5</v>
      </c>
      <c r="E36" s="18">
        <f>E37</f>
        <v>500</v>
      </c>
    </row>
    <row r="37" spans="1:5" ht="48" thickBot="1">
      <c r="A37" s="22" t="s">
        <v>69</v>
      </c>
      <c r="B37" s="18">
        <v>1430100000</v>
      </c>
      <c r="C37" s="18"/>
      <c r="D37" s="18">
        <f>D38+D41</f>
        <v>467.5</v>
      </c>
      <c r="E37" s="18">
        <f>E38+E41</f>
        <v>500</v>
      </c>
    </row>
    <row r="38" spans="1:5" ht="32.25" thickBot="1">
      <c r="A38" s="22" t="s">
        <v>33</v>
      </c>
      <c r="B38" s="18">
        <v>1430106050</v>
      </c>
      <c r="C38" s="18"/>
      <c r="D38" s="18">
        <v>0</v>
      </c>
      <c r="E38" s="18">
        <f>E39+E40</f>
        <v>0</v>
      </c>
    </row>
    <row r="39" spans="1:5" ht="32.25" thickBot="1">
      <c r="A39" s="22" t="s">
        <v>18</v>
      </c>
      <c r="B39" s="18">
        <v>1430106050</v>
      </c>
      <c r="C39" s="18">
        <v>200</v>
      </c>
      <c r="D39" s="18">
        <f>'Приложение 6'!E56</f>
        <v>98.9</v>
      </c>
      <c r="E39" s="18">
        <f>'Приложение 6'!F56</f>
        <v>0</v>
      </c>
    </row>
    <row r="40" spans="1:5" ht="16.5" thickBot="1">
      <c r="A40" s="22" t="s">
        <v>19</v>
      </c>
      <c r="B40" s="18">
        <v>1430106050</v>
      </c>
      <c r="C40" s="18">
        <v>800</v>
      </c>
      <c r="D40" s="18">
        <v>0</v>
      </c>
      <c r="E40" s="18">
        <f>'Приложение 6'!F57</f>
        <v>0</v>
      </c>
    </row>
    <row r="41" spans="1:5" ht="63.75" thickBot="1">
      <c r="A41" s="22" t="s">
        <v>70</v>
      </c>
      <c r="B41" s="18">
        <v>1430174040</v>
      </c>
      <c r="C41" s="18"/>
      <c r="D41" s="18">
        <f>D42</f>
        <v>467.5</v>
      </c>
      <c r="E41" s="18">
        <f>E42</f>
        <v>500</v>
      </c>
    </row>
    <row r="42" spans="1:5" ht="32.25" thickBot="1">
      <c r="A42" s="22" t="s">
        <v>18</v>
      </c>
      <c r="B42" s="18">
        <v>1430174040</v>
      </c>
      <c r="C42" s="18">
        <v>200</v>
      </c>
      <c r="D42" s="18">
        <f>Приложение5!E73</f>
        <v>467.5</v>
      </c>
      <c r="E42" s="18">
        <f>'Приложение 6'!F61</f>
        <v>500</v>
      </c>
    </row>
    <row r="43" spans="1:5" ht="55.5" customHeight="1" thickBot="1">
      <c r="A43" s="47" t="s">
        <v>108</v>
      </c>
      <c r="B43" s="18">
        <v>1460100000</v>
      </c>
      <c r="C43" s="18"/>
      <c r="D43" s="18">
        <f>D44</f>
        <v>0</v>
      </c>
      <c r="E43" s="18">
        <f>E44</f>
        <v>0.5</v>
      </c>
    </row>
    <row r="44" spans="1:5" ht="32.25" thickBot="1">
      <c r="A44" s="22" t="s">
        <v>71</v>
      </c>
      <c r="B44" s="18">
        <v>1460124700</v>
      </c>
      <c r="C44" s="18"/>
      <c r="D44" s="18">
        <f>D45</f>
        <v>0</v>
      </c>
      <c r="E44" s="18">
        <f>E45</f>
        <v>0.5</v>
      </c>
    </row>
    <row r="45" spans="1:5" ht="32.25" thickBot="1">
      <c r="A45" s="22" t="s">
        <v>18</v>
      </c>
      <c r="B45" s="18">
        <v>1460124700</v>
      </c>
      <c r="C45" s="18">
        <v>200</v>
      </c>
      <c r="D45" s="18">
        <f>Приложение5!E45</f>
        <v>0</v>
      </c>
      <c r="E45" s="18">
        <f>'Приложение 6'!F39</f>
        <v>0.5</v>
      </c>
    </row>
    <row r="46" spans="1:5" ht="16.5" thickBot="1">
      <c r="A46" s="23" t="s">
        <v>72</v>
      </c>
      <c r="B46" s="18">
        <v>1420000000</v>
      </c>
      <c r="C46" s="18"/>
      <c r="D46" s="18">
        <f aca="true" t="shared" si="0" ref="D46:E48">D47</f>
        <v>3.8</v>
      </c>
      <c r="E46" s="18">
        <f t="shared" si="0"/>
        <v>15</v>
      </c>
    </row>
    <row r="47" spans="1:5" ht="95.25" thickBot="1">
      <c r="A47" s="22" t="s">
        <v>94</v>
      </c>
      <c r="B47" s="18">
        <v>1420000000</v>
      </c>
      <c r="C47" s="18"/>
      <c r="D47" s="18">
        <f t="shared" si="0"/>
        <v>3.8</v>
      </c>
      <c r="E47" s="18">
        <f t="shared" si="0"/>
        <v>15</v>
      </c>
    </row>
    <row r="48" spans="1:5" ht="32.25" thickBot="1">
      <c r="A48" s="22" t="s">
        <v>38</v>
      </c>
      <c r="B48" s="18">
        <v>1420100000</v>
      </c>
      <c r="C48" s="18"/>
      <c r="D48" s="18">
        <f t="shared" si="0"/>
        <v>3.8</v>
      </c>
      <c r="E48" s="18">
        <f t="shared" si="0"/>
        <v>15</v>
      </c>
    </row>
    <row r="49" spans="1:5" ht="32.25" thickBot="1">
      <c r="A49" s="22" t="s">
        <v>18</v>
      </c>
      <c r="B49" s="18">
        <v>1420141780</v>
      </c>
      <c r="C49" s="18">
        <v>200</v>
      </c>
      <c r="D49" s="18">
        <f>Приложение5!E88</f>
        <v>3.8</v>
      </c>
      <c r="E49" s="18">
        <f>'Приложение 6'!F66</f>
        <v>15</v>
      </c>
    </row>
    <row r="50" spans="1:5" ht="16.5" thickBot="1">
      <c r="A50" s="5" t="s">
        <v>60</v>
      </c>
      <c r="B50" s="18"/>
      <c r="C50" s="18"/>
      <c r="D50" s="18">
        <f aca="true" t="shared" si="1" ref="D50:E52">D51</f>
        <v>115.5</v>
      </c>
      <c r="E50" s="18">
        <f t="shared" si="1"/>
        <v>232.5</v>
      </c>
    </row>
    <row r="51" spans="1:5" ht="16.5" thickBot="1">
      <c r="A51" s="5" t="s">
        <v>13</v>
      </c>
      <c r="B51" s="18">
        <v>9900000000</v>
      </c>
      <c r="C51" s="18"/>
      <c r="D51" s="18">
        <f t="shared" si="1"/>
        <v>115.5</v>
      </c>
      <c r="E51" s="18">
        <f t="shared" si="1"/>
        <v>232.5</v>
      </c>
    </row>
    <row r="52" spans="1:5" ht="16.5" thickBot="1">
      <c r="A52" s="27" t="s">
        <v>61</v>
      </c>
      <c r="B52" s="28">
        <v>9999999999</v>
      </c>
      <c r="C52" s="28"/>
      <c r="D52" s="18">
        <f t="shared" si="1"/>
        <v>115.5</v>
      </c>
      <c r="E52" s="18">
        <f t="shared" si="1"/>
        <v>232.5</v>
      </c>
    </row>
    <row r="53" spans="1:5" ht="16.5" thickBot="1">
      <c r="A53" s="27" t="s">
        <v>62</v>
      </c>
      <c r="B53" s="28">
        <v>9999999999</v>
      </c>
      <c r="C53" s="18">
        <v>999</v>
      </c>
      <c r="D53" s="28">
        <f>'Приложение 6'!E70</f>
        <v>115.5</v>
      </c>
      <c r="E53" s="28">
        <f>'Приложение 6'!F70</f>
        <v>232.5</v>
      </c>
    </row>
  </sheetData>
  <sheetProtection/>
  <mergeCells count="3">
    <mergeCell ref="A15:D15"/>
    <mergeCell ref="D16:E16"/>
    <mergeCell ref="A14:E14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2">
      <selection activeCell="E30" sqref="E30"/>
    </sheetView>
  </sheetViews>
  <sheetFormatPr defaultColWidth="9.140625" defaultRowHeight="15"/>
  <cols>
    <col min="1" max="1" width="45.28125" style="24" customWidth="1"/>
    <col min="3" max="3" width="15.28125" style="0" customWidth="1"/>
  </cols>
  <sheetData>
    <row r="1" spans="1:8" ht="15.75">
      <c r="A1" s="67" t="s">
        <v>93</v>
      </c>
      <c r="B1" s="67"/>
      <c r="C1" s="67"/>
      <c r="D1" s="67"/>
      <c r="E1" s="67"/>
      <c r="F1" s="2"/>
      <c r="G1" s="2"/>
      <c r="H1" s="2"/>
    </row>
    <row r="2" ht="15.75">
      <c r="A2" s="19" t="s">
        <v>76</v>
      </c>
    </row>
    <row r="3" ht="15.75">
      <c r="A3" s="19" t="s">
        <v>87</v>
      </c>
    </row>
    <row r="4" ht="15.75">
      <c r="A4" s="19" t="s">
        <v>77</v>
      </c>
    </row>
    <row r="5" ht="15.75">
      <c r="A5" s="19" t="s">
        <v>78</v>
      </c>
    </row>
    <row r="6" ht="15.75">
      <c r="A6" s="19" t="s">
        <v>79</v>
      </c>
    </row>
    <row r="7" ht="15.75">
      <c r="A7" s="19" t="s">
        <v>135</v>
      </c>
    </row>
    <row r="8" ht="15.75">
      <c r="A8" s="19" t="s">
        <v>80</v>
      </c>
    </row>
    <row r="9" ht="15.75">
      <c r="A9" s="19" t="s">
        <v>92</v>
      </c>
    </row>
    <row r="10" ht="15.75">
      <c r="A10" s="19" t="s">
        <v>77</v>
      </c>
    </row>
    <row r="11" ht="15.75">
      <c r="A11" s="19" t="s">
        <v>81</v>
      </c>
    </row>
    <row r="12" ht="15.75">
      <c r="A12" s="19" t="s">
        <v>132</v>
      </c>
    </row>
    <row r="13" ht="15.75">
      <c r="A13" s="19" t="s">
        <v>133</v>
      </c>
    </row>
    <row r="14" ht="15.75">
      <c r="A14" s="19" t="s">
        <v>82</v>
      </c>
    </row>
    <row r="15" spans="1:5" ht="56.25" customHeight="1" thickBot="1">
      <c r="A15" s="66" t="s">
        <v>139</v>
      </c>
      <c r="B15" s="66"/>
      <c r="C15" s="66"/>
      <c r="D15" s="66"/>
      <c r="E15" s="66"/>
    </row>
    <row r="16" spans="1:5" ht="16.5" thickBot="1">
      <c r="A16" s="31" t="s">
        <v>5</v>
      </c>
      <c r="B16" s="4" t="s">
        <v>83</v>
      </c>
      <c r="C16" s="4" t="s">
        <v>7</v>
      </c>
      <c r="D16" s="4" t="s">
        <v>8</v>
      </c>
      <c r="E16" s="4" t="s">
        <v>9</v>
      </c>
    </row>
    <row r="17" spans="1:5" s="7" customFormat="1" ht="16.5" thickBot="1">
      <c r="A17" s="33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16.5" thickBot="1">
      <c r="A18" s="22" t="s">
        <v>10</v>
      </c>
      <c r="B18" s="6"/>
      <c r="C18" s="6"/>
      <c r="D18" s="6"/>
      <c r="E18" s="6">
        <f>E19+E38+E42+E62+E65</f>
        <v>8811.099999999999</v>
      </c>
    </row>
    <row r="19" spans="1:5" ht="16.5" thickBot="1">
      <c r="A19" s="22" t="s">
        <v>13</v>
      </c>
      <c r="B19" s="6">
        <v>791</v>
      </c>
      <c r="C19" s="6">
        <v>9900000000</v>
      </c>
      <c r="D19" s="6"/>
      <c r="E19" s="6">
        <f>E20+E22+E26+E29+E32+E28</f>
        <v>4154.2</v>
      </c>
    </row>
    <row r="20" spans="1:5" ht="16.5" thickBot="1">
      <c r="A20" s="22" t="s">
        <v>14</v>
      </c>
      <c r="B20" s="6">
        <v>791</v>
      </c>
      <c r="C20" s="6">
        <v>9900002030</v>
      </c>
      <c r="D20" s="6"/>
      <c r="E20" s="6">
        <f>E21</f>
        <v>1043.1</v>
      </c>
    </row>
    <row r="21" spans="1:5" ht="95.25" thickBot="1">
      <c r="A21" s="22" t="s">
        <v>15</v>
      </c>
      <c r="B21" s="6">
        <v>791</v>
      </c>
      <c r="C21" s="6">
        <v>9900002030</v>
      </c>
      <c r="D21" s="6">
        <v>100</v>
      </c>
      <c r="E21" s="6">
        <f>Приложение5!E24</f>
        <v>1043.1</v>
      </c>
    </row>
    <row r="22" spans="1:5" ht="32.25" thickBot="1">
      <c r="A22" s="22" t="s">
        <v>17</v>
      </c>
      <c r="B22" s="6">
        <v>791</v>
      </c>
      <c r="C22" s="6">
        <v>9900002040</v>
      </c>
      <c r="D22" s="6"/>
      <c r="E22" s="6">
        <f>E23+E24+E25</f>
        <v>2591.5</v>
      </c>
    </row>
    <row r="23" spans="1:5" ht="95.25" thickBot="1">
      <c r="A23" s="22" t="s">
        <v>15</v>
      </c>
      <c r="B23" s="6">
        <v>791</v>
      </c>
      <c r="C23" s="6">
        <v>9900002040</v>
      </c>
      <c r="D23" s="6">
        <v>100</v>
      </c>
      <c r="E23" s="6">
        <f>Приложение5!E28</f>
        <v>2262.6</v>
      </c>
    </row>
    <row r="24" spans="1:5" ht="32.25" thickBot="1">
      <c r="A24" s="22" t="s">
        <v>18</v>
      </c>
      <c r="B24" s="6">
        <v>791</v>
      </c>
      <c r="C24" s="6">
        <v>9900002040</v>
      </c>
      <c r="D24" s="6">
        <v>200</v>
      </c>
      <c r="E24" s="6">
        <f>Приложение5!E29</f>
        <v>317.5</v>
      </c>
    </row>
    <row r="25" spans="1:5" ht="16.5" thickBot="1">
      <c r="A25" s="22" t="s">
        <v>19</v>
      </c>
      <c r="B25" s="6">
        <v>791</v>
      </c>
      <c r="C25" s="6">
        <v>9900002040</v>
      </c>
      <c r="D25" s="6">
        <v>800</v>
      </c>
      <c r="E25" s="6">
        <f>Приложение5!E30</f>
        <v>11.4</v>
      </c>
    </row>
    <row r="26" spans="1:5" ht="16.5" thickBot="1">
      <c r="A26" s="22" t="s">
        <v>21</v>
      </c>
      <c r="B26" s="6">
        <v>791</v>
      </c>
      <c r="C26" s="6">
        <v>9900007500</v>
      </c>
      <c r="D26" s="6"/>
      <c r="E26" s="6">
        <f>E27</f>
        <v>1</v>
      </c>
    </row>
    <row r="27" spans="1:5" ht="16.5" thickBot="1">
      <c r="A27" s="22" t="s">
        <v>19</v>
      </c>
      <c r="B27" s="6">
        <v>791</v>
      </c>
      <c r="C27" s="6">
        <v>9900007500</v>
      </c>
      <c r="D27" s="6">
        <v>800</v>
      </c>
      <c r="E27" s="6">
        <f>Приложение5!E35</f>
        <v>1</v>
      </c>
    </row>
    <row r="28" spans="1:5" ht="32.25" thickBot="1">
      <c r="A28" s="22" t="s">
        <v>18</v>
      </c>
      <c r="B28" s="6">
        <v>791</v>
      </c>
      <c r="C28" s="6">
        <v>9900021950</v>
      </c>
      <c r="D28" s="6">
        <v>200</v>
      </c>
      <c r="E28" s="6">
        <v>4</v>
      </c>
    </row>
    <row r="29" spans="1:5" ht="63.75" thickBot="1">
      <c r="A29" s="22" t="s">
        <v>25</v>
      </c>
      <c r="B29" s="6">
        <v>791</v>
      </c>
      <c r="C29" s="6">
        <v>9900051180</v>
      </c>
      <c r="D29" s="6"/>
      <c r="E29" s="6">
        <f>E30+E31</f>
        <v>305.9</v>
      </c>
    </row>
    <row r="30" spans="1:5" ht="95.25" thickBot="1">
      <c r="A30" s="22" t="s">
        <v>15</v>
      </c>
      <c r="B30" s="6">
        <v>791</v>
      </c>
      <c r="C30" s="6">
        <v>9900051180</v>
      </c>
      <c r="D30" s="6">
        <v>100</v>
      </c>
      <c r="E30" s="6">
        <f>Приложение5!E50</f>
        <v>300.9</v>
      </c>
    </row>
    <row r="31" spans="1:5" ht="32.25" thickBot="1">
      <c r="A31" s="22" t="s">
        <v>18</v>
      </c>
      <c r="B31" s="6">
        <v>791</v>
      </c>
      <c r="C31" s="6">
        <v>9900051180</v>
      </c>
      <c r="D31" s="6">
        <v>200</v>
      </c>
      <c r="E31" s="6">
        <v>5</v>
      </c>
    </row>
    <row r="32" spans="1:5" ht="32.25" thickBot="1">
      <c r="A32" s="22" t="s">
        <v>122</v>
      </c>
      <c r="B32" s="6"/>
      <c r="C32" s="6"/>
      <c r="D32" s="6"/>
      <c r="E32" s="6">
        <f>E34+E33+E37</f>
        <v>208.70000000000002</v>
      </c>
    </row>
    <row r="33" spans="1:5" ht="32.25" thickBot="1">
      <c r="A33" s="22" t="s">
        <v>18</v>
      </c>
      <c r="B33" s="6">
        <v>791</v>
      </c>
      <c r="C33" s="6">
        <v>9900009020</v>
      </c>
      <c r="D33" s="6"/>
      <c r="E33" s="6">
        <v>17.3</v>
      </c>
    </row>
    <row r="34" spans="1:5" ht="32.25" thickBot="1">
      <c r="A34" s="22" t="s">
        <v>18</v>
      </c>
      <c r="B34" s="6">
        <v>791</v>
      </c>
      <c r="C34" s="6">
        <v>9900009040</v>
      </c>
      <c r="D34" s="6"/>
      <c r="E34" s="6">
        <f>E35+E36</f>
        <v>164.4</v>
      </c>
    </row>
    <row r="35" spans="1:5" ht="48" thickBot="1">
      <c r="A35" s="51" t="s">
        <v>142</v>
      </c>
      <c r="B35" s="6">
        <v>791</v>
      </c>
      <c r="C35" s="6">
        <v>9900009040</v>
      </c>
      <c r="D35" s="6">
        <v>200</v>
      </c>
      <c r="E35" s="6">
        <v>152.6</v>
      </c>
    </row>
    <row r="36" spans="1:5" ht="16.5" thickBot="1">
      <c r="A36" s="54" t="s">
        <v>19</v>
      </c>
      <c r="B36" s="6">
        <v>791</v>
      </c>
      <c r="C36" s="6">
        <v>9900009040</v>
      </c>
      <c r="D36" s="6">
        <v>800</v>
      </c>
      <c r="E36" s="6">
        <v>11.8</v>
      </c>
    </row>
    <row r="37" spans="1:5" ht="48" thickBot="1">
      <c r="A37" s="51" t="s">
        <v>142</v>
      </c>
      <c r="B37" s="6">
        <v>791</v>
      </c>
      <c r="C37" s="6">
        <v>9900092360</v>
      </c>
      <c r="D37" s="6">
        <v>200</v>
      </c>
      <c r="E37" s="6">
        <v>27</v>
      </c>
    </row>
    <row r="38" spans="1:5" ht="16.5" thickBot="1">
      <c r="A38" s="22" t="s">
        <v>67</v>
      </c>
      <c r="B38" s="6">
        <v>791</v>
      </c>
      <c r="C38" s="6"/>
      <c r="D38" s="6"/>
      <c r="E38" s="29">
        <f>E39</f>
        <v>1274.3</v>
      </c>
    </row>
    <row r="39" spans="1:5" ht="111" thickBot="1">
      <c r="A39" s="22" t="s">
        <v>84</v>
      </c>
      <c r="B39" s="6">
        <v>791</v>
      </c>
      <c r="C39" s="6">
        <v>1410000000</v>
      </c>
      <c r="D39" s="6"/>
      <c r="E39" s="6">
        <f>E40</f>
        <v>1274.3</v>
      </c>
    </row>
    <row r="40" spans="1:5" ht="48" thickBot="1">
      <c r="A40" s="22" t="s">
        <v>28</v>
      </c>
      <c r="B40" s="6">
        <v>791</v>
      </c>
      <c r="C40" s="6">
        <v>1410100000</v>
      </c>
      <c r="D40" s="6"/>
      <c r="E40" s="6">
        <f>E41</f>
        <v>1274.3</v>
      </c>
    </row>
    <row r="41" spans="1:5" ht="32.25" thickBot="1">
      <c r="A41" s="22" t="s">
        <v>18</v>
      </c>
      <c r="B41" s="6">
        <v>791</v>
      </c>
      <c r="C41" s="6">
        <v>1410103150</v>
      </c>
      <c r="D41" s="6">
        <v>200</v>
      </c>
      <c r="E41" s="6">
        <f>Приложение5!E56</f>
        <v>1274.3</v>
      </c>
    </row>
    <row r="42" spans="1:5" ht="16.5" thickBot="1">
      <c r="A42" s="23" t="s">
        <v>85</v>
      </c>
      <c r="B42" s="6">
        <v>791</v>
      </c>
      <c r="C42" s="6"/>
      <c r="D42" s="6"/>
      <c r="E42" s="6">
        <f>E43+E56+E59</f>
        <v>3378.8</v>
      </c>
    </row>
    <row r="43" spans="1:5" ht="84" customHeight="1">
      <c r="A43" s="32" t="s">
        <v>89</v>
      </c>
      <c r="B43" s="30">
        <v>791</v>
      </c>
      <c r="C43" s="30">
        <v>1430000000</v>
      </c>
      <c r="D43" s="30"/>
      <c r="E43" s="30">
        <f>E44+E51+E52+E53+E55+E54</f>
        <v>3059.6</v>
      </c>
    </row>
    <row r="44" spans="1:5" ht="48" thickBot="1">
      <c r="A44" s="36" t="s">
        <v>69</v>
      </c>
      <c r="B44" s="37">
        <v>791</v>
      </c>
      <c r="C44" s="37">
        <v>1430100000</v>
      </c>
      <c r="D44" s="37"/>
      <c r="E44" s="37">
        <f>E45+E47+E49</f>
        <v>1065</v>
      </c>
    </row>
    <row r="45" spans="1:5" ht="32.25" thickBot="1">
      <c r="A45" s="22" t="s">
        <v>86</v>
      </c>
      <c r="B45" s="6">
        <v>791</v>
      </c>
      <c r="C45" s="6">
        <v>1430106050</v>
      </c>
      <c r="D45" s="6"/>
      <c r="E45" s="6">
        <f>E46+E48</f>
        <v>597.5</v>
      </c>
    </row>
    <row r="46" spans="1:5" ht="32.25" thickBot="1">
      <c r="A46" s="22" t="s">
        <v>18</v>
      </c>
      <c r="B46" s="6">
        <v>791</v>
      </c>
      <c r="C46" s="6">
        <v>1430106050</v>
      </c>
      <c r="D46" s="6">
        <v>200</v>
      </c>
      <c r="E46" s="6">
        <f>Приложение5!E67</f>
        <v>577.5</v>
      </c>
    </row>
    <row r="47" spans="1:5" ht="32.25" thickBot="1">
      <c r="A47" s="22" t="s">
        <v>18</v>
      </c>
      <c r="B47" s="6">
        <v>791</v>
      </c>
      <c r="C47" s="6">
        <v>1430106100</v>
      </c>
      <c r="D47" s="6">
        <v>200</v>
      </c>
      <c r="E47" s="6">
        <v>0</v>
      </c>
    </row>
    <row r="48" spans="1:5" ht="16.5" thickBot="1">
      <c r="A48" s="22" t="s">
        <v>19</v>
      </c>
      <c r="B48" s="6">
        <v>791</v>
      </c>
      <c r="C48" s="6">
        <v>1430106050</v>
      </c>
      <c r="D48" s="6">
        <v>800</v>
      </c>
      <c r="E48" s="6">
        <f>Приложение5!E68</f>
        <v>20</v>
      </c>
    </row>
    <row r="49" spans="1:5" ht="63.75" thickBot="1">
      <c r="A49" s="22" t="s">
        <v>70</v>
      </c>
      <c r="B49" s="6">
        <v>791</v>
      </c>
      <c r="C49" s="6">
        <v>1430174040</v>
      </c>
      <c r="D49" s="6"/>
      <c r="E49" s="6">
        <f>E50</f>
        <v>467.5</v>
      </c>
    </row>
    <row r="50" spans="1:5" ht="32.25" thickBot="1">
      <c r="A50" s="22" t="s">
        <v>18</v>
      </c>
      <c r="B50" s="6">
        <v>791</v>
      </c>
      <c r="C50" s="6">
        <v>1430174040</v>
      </c>
      <c r="D50" s="6">
        <v>200</v>
      </c>
      <c r="E50" s="6">
        <f>Приложение5!E73</f>
        <v>467.5</v>
      </c>
    </row>
    <row r="51" spans="1:5" ht="32.25" thickBot="1">
      <c r="A51" s="22" t="s">
        <v>18</v>
      </c>
      <c r="B51" s="6">
        <v>791</v>
      </c>
      <c r="C51" s="6">
        <v>1430106400</v>
      </c>
      <c r="D51" s="6">
        <v>200</v>
      </c>
      <c r="E51" s="6">
        <v>38</v>
      </c>
    </row>
    <row r="52" spans="1:5" ht="32.25" thickBot="1">
      <c r="A52" s="22" t="s">
        <v>18</v>
      </c>
      <c r="B52" s="6">
        <v>791</v>
      </c>
      <c r="C52" s="53" t="s">
        <v>144</v>
      </c>
      <c r="D52" s="6">
        <v>200</v>
      </c>
      <c r="E52" s="6">
        <v>1376.6</v>
      </c>
    </row>
    <row r="53" spans="1:5" ht="32.25" thickBot="1">
      <c r="A53" s="22" t="s">
        <v>18</v>
      </c>
      <c r="B53" s="6">
        <v>791</v>
      </c>
      <c r="C53" s="53" t="s">
        <v>145</v>
      </c>
      <c r="D53" s="6">
        <v>200</v>
      </c>
      <c r="E53" s="6">
        <v>460</v>
      </c>
    </row>
    <row r="54" spans="1:5" ht="32.25" thickBot="1">
      <c r="A54" s="22" t="s">
        <v>18</v>
      </c>
      <c r="B54" s="6">
        <v>791</v>
      </c>
      <c r="C54" s="53" t="s">
        <v>146</v>
      </c>
      <c r="D54" s="6">
        <v>200</v>
      </c>
      <c r="E54" s="6">
        <v>60</v>
      </c>
    </row>
    <row r="55" spans="1:5" ht="32.25" thickBot="1">
      <c r="A55" s="22" t="s">
        <v>18</v>
      </c>
      <c r="B55" s="6">
        <v>791</v>
      </c>
      <c r="C55" s="53" t="s">
        <v>147</v>
      </c>
      <c r="D55" s="6">
        <v>200</v>
      </c>
      <c r="E55" s="6">
        <v>60</v>
      </c>
    </row>
    <row r="56" spans="1:5" ht="63.75" thickBot="1">
      <c r="A56" s="5" t="s">
        <v>118</v>
      </c>
      <c r="B56" s="6">
        <v>791</v>
      </c>
      <c r="C56" s="6">
        <v>1440000000</v>
      </c>
      <c r="D56" s="6"/>
      <c r="E56" s="6">
        <f>E58+E57</f>
        <v>117.9</v>
      </c>
    </row>
    <row r="57" spans="1:5" ht="32.25" thickBot="1">
      <c r="A57" s="5" t="s">
        <v>18</v>
      </c>
      <c r="B57" s="6">
        <v>791</v>
      </c>
      <c r="C57" s="6">
        <v>1440103560</v>
      </c>
      <c r="D57" s="6">
        <v>200</v>
      </c>
      <c r="E57" s="6">
        <v>41.4</v>
      </c>
    </row>
    <row r="58" spans="1:5" ht="32.25" thickBot="1">
      <c r="A58" s="5" t="s">
        <v>18</v>
      </c>
      <c r="B58" s="6">
        <v>791</v>
      </c>
      <c r="C58" s="6">
        <v>1440174040</v>
      </c>
      <c r="D58" s="6">
        <v>200</v>
      </c>
      <c r="E58" s="6">
        <v>76.5</v>
      </c>
    </row>
    <row r="59" spans="1:5" ht="48" thickBot="1">
      <c r="A59" s="50" t="s">
        <v>113</v>
      </c>
      <c r="B59" s="6">
        <v>791</v>
      </c>
      <c r="C59" s="6">
        <v>1490000000</v>
      </c>
      <c r="D59" s="6"/>
      <c r="E59" s="6">
        <f>E60+E61</f>
        <v>201.3</v>
      </c>
    </row>
    <row r="60" spans="1:5" ht="32.25" thickBot="1">
      <c r="A60" s="50" t="s">
        <v>18</v>
      </c>
      <c r="B60" s="6">
        <v>791</v>
      </c>
      <c r="C60" s="6">
        <v>1490141200</v>
      </c>
      <c r="D60" s="6">
        <v>200</v>
      </c>
      <c r="E60" s="6">
        <v>45.3</v>
      </c>
    </row>
    <row r="61" spans="1:5" ht="32.25" thickBot="1">
      <c r="A61" s="50" t="s">
        <v>18</v>
      </c>
      <c r="B61" s="6">
        <v>791</v>
      </c>
      <c r="C61" s="6">
        <v>1490174040</v>
      </c>
      <c r="D61" s="6">
        <v>200</v>
      </c>
      <c r="E61" s="6">
        <v>156</v>
      </c>
    </row>
    <row r="62" spans="1:5" ht="32.25" thickBot="1">
      <c r="A62" s="22" t="s">
        <v>71</v>
      </c>
      <c r="B62" s="6">
        <v>791</v>
      </c>
      <c r="C62" s="6">
        <v>1460124700</v>
      </c>
      <c r="D62" s="6"/>
      <c r="E62" s="6">
        <f>E63</f>
        <v>0</v>
      </c>
    </row>
    <row r="63" spans="1:5" ht="54" customHeight="1">
      <c r="A63" s="34" t="s">
        <v>18</v>
      </c>
      <c r="B63" s="35">
        <v>791</v>
      </c>
      <c r="C63" s="35">
        <v>1460124700</v>
      </c>
      <c r="D63" s="35">
        <v>200</v>
      </c>
      <c r="E63" s="35">
        <f>Приложение5!E45</f>
        <v>0</v>
      </c>
    </row>
    <row r="64" spans="1:5" ht="16.5" thickBot="1">
      <c r="A64" s="23" t="s">
        <v>72</v>
      </c>
      <c r="B64" s="6"/>
      <c r="C64" s="6"/>
      <c r="D64" s="6"/>
      <c r="E64" s="6"/>
    </row>
    <row r="65" spans="1:5" ht="95.25" thickBot="1">
      <c r="A65" s="22" t="s">
        <v>88</v>
      </c>
      <c r="B65" s="6">
        <v>791</v>
      </c>
      <c r="C65" s="6">
        <v>1420000000</v>
      </c>
      <c r="D65" s="6"/>
      <c r="E65" s="6">
        <f>E66</f>
        <v>3.8</v>
      </c>
    </row>
    <row r="66" spans="1:5" ht="32.25" thickBot="1">
      <c r="A66" s="22" t="s">
        <v>38</v>
      </c>
      <c r="B66" s="6">
        <v>791</v>
      </c>
      <c r="C66" s="6">
        <v>1420100000</v>
      </c>
      <c r="D66" s="6"/>
      <c r="E66" s="6">
        <f>E67+E68</f>
        <v>3.8</v>
      </c>
    </row>
    <row r="67" spans="1:5" ht="32.25" thickBot="1">
      <c r="A67" s="22" t="s">
        <v>148</v>
      </c>
      <c r="B67" s="6">
        <v>791</v>
      </c>
      <c r="C67" s="6">
        <v>1420141870</v>
      </c>
      <c r="D67" s="6">
        <v>100</v>
      </c>
      <c r="E67" s="6">
        <f>Приложение5!E88</f>
        <v>3.8</v>
      </c>
    </row>
    <row r="68" spans="1:5" ht="32.25" thickBot="1">
      <c r="A68" s="22" t="s">
        <v>18</v>
      </c>
      <c r="B68" s="6">
        <v>791</v>
      </c>
      <c r="C68" s="6">
        <v>1420141870</v>
      </c>
      <c r="D68" s="6">
        <v>200</v>
      </c>
      <c r="E68" s="6">
        <f>Приложение5!E89</f>
        <v>0</v>
      </c>
    </row>
  </sheetData>
  <sheetProtection/>
  <mergeCells count="2">
    <mergeCell ref="A15:E15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7">
      <selection activeCell="H10" sqref="H10"/>
    </sheetView>
  </sheetViews>
  <sheetFormatPr defaultColWidth="9.140625" defaultRowHeight="15"/>
  <cols>
    <col min="1" max="1" width="45.28125" style="24" customWidth="1"/>
    <col min="3" max="3" width="15.28125" style="0" customWidth="1"/>
    <col min="6" max="6" width="9.140625" style="39" customWidth="1"/>
  </cols>
  <sheetData>
    <row r="1" spans="1:8" ht="15.75">
      <c r="A1" s="2"/>
      <c r="B1" s="38"/>
      <c r="C1" s="2" t="s">
        <v>102</v>
      </c>
      <c r="D1" s="2"/>
      <c r="E1" s="2"/>
      <c r="F1" s="2"/>
      <c r="G1" s="2"/>
      <c r="H1" s="2"/>
    </row>
    <row r="2" spans="1:3" ht="15.75">
      <c r="A2" s="19"/>
      <c r="C2" s="19" t="s">
        <v>103</v>
      </c>
    </row>
    <row r="3" spans="1:3" ht="15.75">
      <c r="A3" s="19"/>
      <c r="C3" s="19" t="s">
        <v>104</v>
      </c>
    </row>
    <row r="4" spans="1:3" ht="15.75">
      <c r="A4" s="19"/>
      <c r="C4" s="19" t="s">
        <v>101</v>
      </c>
    </row>
    <row r="5" spans="1:3" ht="15.75">
      <c r="A5" s="19"/>
      <c r="C5" s="19" t="s">
        <v>105</v>
      </c>
    </row>
    <row r="6" spans="1:3" ht="15.75">
      <c r="A6" s="19"/>
      <c r="C6" s="19" t="s">
        <v>106</v>
      </c>
    </row>
    <row r="7" spans="1:3" ht="15.75">
      <c r="A7" s="19"/>
      <c r="C7" s="19" t="s">
        <v>134</v>
      </c>
    </row>
    <row r="8" spans="1:3" ht="15.75">
      <c r="A8" s="19"/>
      <c r="C8" s="19" t="s">
        <v>55</v>
      </c>
    </row>
    <row r="9" spans="1:3" ht="15.75">
      <c r="A9" s="19"/>
      <c r="C9" s="19" t="s">
        <v>107</v>
      </c>
    </row>
    <row r="10" spans="1:3" ht="15.75">
      <c r="A10" s="19"/>
      <c r="C10" s="19" t="s">
        <v>56</v>
      </c>
    </row>
    <row r="11" spans="1:3" ht="15.75">
      <c r="A11" s="19"/>
      <c r="C11" s="19" t="s">
        <v>57</v>
      </c>
    </row>
    <row r="12" spans="1:3" ht="15.75">
      <c r="A12" s="19"/>
      <c r="C12" s="19" t="s">
        <v>130</v>
      </c>
    </row>
    <row r="13" spans="1:3" ht="15.75">
      <c r="A13" s="19"/>
      <c r="C13" s="19" t="s">
        <v>131</v>
      </c>
    </row>
    <row r="14" spans="1:3" ht="15.75">
      <c r="A14" s="19"/>
      <c r="C14" s="19" t="s">
        <v>82</v>
      </c>
    </row>
    <row r="15" spans="1:6" ht="79.5" customHeight="1">
      <c r="A15" s="70" t="s">
        <v>140</v>
      </c>
      <c r="B15" s="70"/>
      <c r="C15" s="70"/>
      <c r="D15" s="70"/>
      <c r="E15" s="70"/>
      <c r="F15" s="70"/>
    </row>
    <row r="16" spans="1:6" ht="24" customHeight="1" thickBot="1">
      <c r="A16" s="71" t="s">
        <v>4</v>
      </c>
      <c r="B16" s="71"/>
      <c r="C16" s="71"/>
      <c r="D16" s="71"/>
      <c r="E16" s="71"/>
      <c r="F16" s="71"/>
    </row>
    <row r="17" spans="1:6" ht="16.5" thickBot="1">
      <c r="A17" s="31" t="s">
        <v>5</v>
      </c>
      <c r="B17" s="4" t="s">
        <v>83</v>
      </c>
      <c r="C17" s="4" t="s">
        <v>7</v>
      </c>
      <c r="D17" s="4" t="s">
        <v>8</v>
      </c>
      <c r="E17" s="68" t="s">
        <v>9</v>
      </c>
      <c r="F17" s="69"/>
    </row>
    <row r="18" spans="1:6" ht="16.5" thickBot="1">
      <c r="A18" s="22"/>
      <c r="B18" s="6"/>
      <c r="C18" s="6"/>
      <c r="D18" s="6"/>
      <c r="E18" s="40">
        <v>2021</v>
      </c>
      <c r="F18" s="41">
        <v>2022</v>
      </c>
    </row>
    <row r="19" spans="1:6" s="7" customFormat="1" ht="16.5" thickBot="1">
      <c r="A19" s="33">
        <v>1</v>
      </c>
      <c r="B19" s="11">
        <v>2</v>
      </c>
      <c r="C19" s="11">
        <v>3</v>
      </c>
      <c r="D19" s="11">
        <v>4</v>
      </c>
      <c r="E19" s="42">
        <v>5</v>
      </c>
      <c r="F19" s="43">
        <v>6</v>
      </c>
    </row>
    <row r="20" spans="1:6" ht="16.5" thickBot="1">
      <c r="A20" s="22" t="s">
        <v>10</v>
      </c>
      <c r="B20" s="6"/>
      <c r="C20" s="6"/>
      <c r="D20" s="6"/>
      <c r="E20" s="44">
        <f>E21+E33+E38+E45+E48+E51</f>
        <v>5418.499999999999</v>
      </c>
      <c r="F20" s="44">
        <f>F21+F33+F38+F45+F48+F51</f>
        <v>5458.299999999999</v>
      </c>
    </row>
    <row r="21" spans="1:6" ht="16.5" thickBot="1">
      <c r="A21" s="22" t="s">
        <v>13</v>
      </c>
      <c r="B21" s="6">
        <v>791</v>
      </c>
      <c r="C21" s="6">
        <v>9900000000</v>
      </c>
      <c r="D21" s="6"/>
      <c r="E21" s="44">
        <f>E22+E24+E28+E30</f>
        <v>3300.7999999999997</v>
      </c>
      <c r="F21" s="45">
        <f>F22+F24+F28+F30</f>
        <v>3292.4999999999995</v>
      </c>
    </row>
    <row r="22" spans="1:6" ht="16.5" thickBot="1">
      <c r="A22" s="22" t="s">
        <v>14</v>
      </c>
      <c r="B22" s="6">
        <v>791</v>
      </c>
      <c r="C22" s="6">
        <v>9900002030</v>
      </c>
      <c r="D22" s="6"/>
      <c r="E22" s="44">
        <f>E23</f>
        <v>820.4</v>
      </c>
      <c r="F22" s="45">
        <f>F23</f>
        <v>844.6</v>
      </c>
    </row>
    <row r="23" spans="1:6" ht="95.25" thickBot="1">
      <c r="A23" s="22" t="s">
        <v>15</v>
      </c>
      <c r="B23" s="6">
        <v>791</v>
      </c>
      <c r="C23" s="6">
        <v>9900002030</v>
      </c>
      <c r="D23" s="6">
        <v>100</v>
      </c>
      <c r="E23" s="44">
        <f>'Приложение 6'!E25</f>
        <v>820.4</v>
      </c>
      <c r="F23" s="45">
        <f>'Приложение 6'!F25</f>
        <v>844.6</v>
      </c>
    </row>
    <row r="24" spans="1:6" ht="32.25" thickBot="1">
      <c r="A24" s="22" t="s">
        <v>17</v>
      </c>
      <c r="B24" s="6">
        <v>791</v>
      </c>
      <c r="C24" s="6">
        <v>9900002040</v>
      </c>
      <c r="D24" s="6"/>
      <c r="E24" s="6">
        <f>E25+E26+E27</f>
        <v>2180.7</v>
      </c>
      <c r="F24" s="6">
        <f>F25+F26+F27</f>
        <v>2139.2999999999997</v>
      </c>
    </row>
    <row r="25" spans="1:6" ht="95.25" thickBot="1">
      <c r="A25" s="22" t="s">
        <v>15</v>
      </c>
      <c r="B25" s="6">
        <v>791</v>
      </c>
      <c r="C25" s="6">
        <v>9900002040</v>
      </c>
      <c r="D25" s="6">
        <v>100</v>
      </c>
      <c r="E25" s="6">
        <f>'Приложение 6'!E29</f>
        <v>1912.1</v>
      </c>
      <c r="F25" s="6">
        <f>'Приложение 6'!F29</f>
        <v>1969.1</v>
      </c>
    </row>
    <row r="26" spans="1:6" ht="32.25" thickBot="1">
      <c r="A26" s="22" t="s">
        <v>18</v>
      </c>
      <c r="B26" s="6">
        <v>791</v>
      </c>
      <c r="C26" s="6">
        <v>9900002040</v>
      </c>
      <c r="D26" s="6">
        <v>200</v>
      </c>
      <c r="E26" s="6">
        <f>'Приложение 6'!E30</f>
        <v>266.6</v>
      </c>
      <c r="F26" s="6">
        <f>'Приложение 6'!F30</f>
        <v>170.2</v>
      </c>
    </row>
    <row r="27" spans="1:6" ht="16.5" thickBot="1">
      <c r="A27" s="22" t="s">
        <v>19</v>
      </c>
      <c r="B27" s="6">
        <v>791</v>
      </c>
      <c r="C27" s="6">
        <v>9900002040</v>
      </c>
      <c r="D27" s="6">
        <v>800</v>
      </c>
      <c r="E27" s="6">
        <f>'Приложение 6'!E31</f>
        <v>2</v>
      </c>
      <c r="F27" s="6">
        <f>'Приложение 6'!F31</f>
        <v>0</v>
      </c>
    </row>
    <row r="28" spans="1:6" ht="16.5" thickBot="1">
      <c r="A28" s="22" t="s">
        <v>21</v>
      </c>
      <c r="B28" s="6">
        <v>791</v>
      </c>
      <c r="C28" s="6">
        <v>9900007500</v>
      </c>
      <c r="D28" s="6"/>
      <c r="E28" s="6">
        <f>E29</f>
        <v>1</v>
      </c>
      <c r="F28" s="6">
        <f>F29</f>
        <v>1</v>
      </c>
    </row>
    <row r="29" spans="1:6" ht="16.5" thickBot="1">
      <c r="A29" s="22" t="s">
        <v>19</v>
      </c>
      <c r="B29" s="6">
        <v>791</v>
      </c>
      <c r="C29" s="6">
        <v>9900007500</v>
      </c>
      <c r="D29" s="6">
        <v>800</v>
      </c>
      <c r="E29" s="6">
        <f>'Приложение 6'!E35</f>
        <v>1</v>
      </c>
      <c r="F29" s="6">
        <f>'Приложение 6'!F35</f>
        <v>1</v>
      </c>
    </row>
    <row r="30" spans="1:6" ht="63.75" thickBot="1">
      <c r="A30" s="22" t="s">
        <v>25</v>
      </c>
      <c r="B30" s="6">
        <v>791</v>
      </c>
      <c r="C30" s="6">
        <v>9900051180</v>
      </c>
      <c r="D30" s="6"/>
      <c r="E30" s="6">
        <f>E31</f>
        <v>298.7</v>
      </c>
      <c r="F30" s="6">
        <f>F31</f>
        <v>307.6</v>
      </c>
    </row>
    <row r="31" spans="1:6" ht="95.25" thickBot="1">
      <c r="A31" s="22" t="s">
        <v>15</v>
      </c>
      <c r="B31" s="6">
        <v>791</v>
      </c>
      <c r="C31" s="6">
        <v>9900051180</v>
      </c>
      <c r="D31" s="6">
        <v>100</v>
      </c>
      <c r="E31" s="6">
        <f>'Приложение 6'!E44</f>
        <v>298.7</v>
      </c>
      <c r="F31" s="6">
        <f>'Приложение 6'!F44</f>
        <v>307.6</v>
      </c>
    </row>
    <row r="32" spans="1:6" ht="32.25" thickBot="1">
      <c r="A32" s="22" t="s">
        <v>18</v>
      </c>
      <c r="B32" s="6">
        <v>791</v>
      </c>
      <c r="C32" s="6">
        <v>9900051180</v>
      </c>
      <c r="D32" s="6">
        <v>200</v>
      </c>
      <c r="E32" s="6"/>
      <c r="F32" s="6"/>
    </row>
    <row r="33" spans="1:6" ht="16.5" thickBot="1">
      <c r="A33" s="22" t="s">
        <v>67</v>
      </c>
      <c r="B33" s="6">
        <v>791</v>
      </c>
      <c r="C33" s="6"/>
      <c r="D33" s="6"/>
      <c r="E33" s="29">
        <f aca="true" t="shared" si="0" ref="E33:F35">E34</f>
        <v>1387.8</v>
      </c>
      <c r="F33" s="29">
        <f t="shared" si="0"/>
        <v>1417.8</v>
      </c>
    </row>
    <row r="34" spans="1:6" ht="111" thickBot="1">
      <c r="A34" s="22" t="s">
        <v>84</v>
      </c>
      <c r="B34" s="6">
        <v>791</v>
      </c>
      <c r="C34" s="6">
        <v>1410000000</v>
      </c>
      <c r="D34" s="6"/>
      <c r="E34" s="6">
        <f t="shared" si="0"/>
        <v>1387.8</v>
      </c>
      <c r="F34" s="6">
        <f t="shared" si="0"/>
        <v>1417.8</v>
      </c>
    </row>
    <row r="35" spans="1:6" ht="48" thickBot="1">
      <c r="A35" s="22" t="s">
        <v>28</v>
      </c>
      <c r="B35" s="6">
        <v>791</v>
      </c>
      <c r="C35" s="6">
        <v>1410100000</v>
      </c>
      <c r="D35" s="6"/>
      <c r="E35" s="6">
        <f t="shared" si="0"/>
        <v>1387.8</v>
      </c>
      <c r="F35" s="6">
        <f t="shared" si="0"/>
        <v>1417.8</v>
      </c>
    </row>
    <row r="36" spans="1:6" ht="32.25" thickBot="1">
      <c r="A36" s="22" t="s">
        <v>18</v>
      </c>
      <c r="B36" s="6">
        <v>791</v>
      </c>
      <c r="C36" s="6">
        <v>1410103150</v>
      </c>
      <c r="D36" s="6">
        <v>200</v>
      </c>
      <c r="E36" s="6">
        <f>'Приложение 6'!E50</f>
        <v>1387.8</v>
      </c>
      <c r="F36" s="6">
        <f>'Приложение 6'!F50</f>
        <v>1417.8</v>
      </c>
    </row>
    <row r="37" spans="1:6" ht="16.5" thickBot="1">
      <c r="A37" s="23" t="s">
        <v>85</v>
      </c>
      <c r="B37" s="6">
        <v>791</v>
      </c>
      <c r="C37" s="6"/>
      <c r="D37" s="6"/>
      <c r="E37" s="6"/>
      <c r="F37" s="6"/>
    </row>
    <row r="38" spans="1:6" ht="78.75">
      <c r="A38" s="32" t="s">
        <v>89</v>
      </c>
      <c r="B38" s="30">
        <v>791</v>
      </c>
      <c r="C38" s="30">
        <v>1430000000</v>
      </c>
      <c r="D38" s="30"/>
      <c r="E38" s="30">
        <f>E39</f>
        <v>598.9</v>
      </c>
      <c r="F38" s="30">
        <f>F39</f>
        <v>500</v>
      </c>
    </row>
    <row r="39" spans="1:6" ht="48" thickBot="1">
      <c r="A39" s="36" t="s">
        <v>69</v>
      </c>
      <c r="B39" s="37">
        <v>791</v>
      </c>
      <c r="C39" s="37">
        <v>1430100000</v>
      </c>
      <c r="D39" s="37"/>
      <c r="E39" s="37">
        <f>E40+E43</f>
        <v>598.9</v>
      </c>
      <c r="F39" s="37">
        <f>F40+F43</f>
        <v>500</v>
      </c>
    </row>
    <row r="40" spans="1:6" ht="32.25" thickBot="1">
      <c r="A40" s="22" t="s">
        <v>86</v>
      </c>
      <c r="B40" s="6">
        <v>791</v>
      </c>
      <c r="C40" s="6">
        <v>1430106050</v>
      </c>
      <c r="D40" s="6"/>
      <c r="E40" s="6">
        <f>E41+E42</f>
        <v>98.9</v>
      </c>
      <c r="F40" s="6">
        <f>F41+F42</f>
        <v>0</v>
      </c>
    </row>
    <row r="41" spans="1:6" ht="32.25" thickBot="1">
      <c r="A41" s="22" t="s">
        <v>18</v>
      </c>
      <c r="B41" s="6">
        <v>791</v>
      </c>
      <c r="C41" s="6">
        <v>1430106050</v>
      </c>
      <c r="D41" s="6">
        <v>200</v>
      </c>
      <c r="E41" s="6">
        <f>'Приложение 6'!E56</f>
        <v>98.9</v>
      </c>
      <c r="F41" s="6">
        <f>'Приложение 6'!F56</f>
        <v>0</v>
      </c>
    </row>
    <row r="42" spans="1:6" ht="16.5" thickBot="1">
      <c r="A42" s="22" t="s">
        <v>19</v>
      </c>
      <c r="B42" s="6">
        <v>791</v>
      </c>
      <c r="C42" s="6">
        <v>1430106050</v>
      </c>
      <c r="D42" s="6">
        <v>800</v>
      </c>
      <c r="E42" s="6">
        <f>'Приложение 6'!E57</f>
        <v>0</v>
      </c>
      <c r="F42" s="6">
        <f>'Приложение 6'!F57</f>
        <v>0</v>
      </c>
    </row>
    <row r="43" spans="1:6" ht="63.75" thickBot="1">
      <c r="A43" s="22" t="s">
        <v>70</v>
      </c>
      <c r="B43" s="6">
        <v>791</v>
      </c>
      <c r="C43" s="6">
        <v>1430174040</v>
      </c>
      <c r="D43" s="6"/>
      <c r="E43" s="6">
        <f>E44</f>
        <v>500</v>
      </c>
      <c r="F43" s="6">
        <f>F44</f>
        <v>500</v>
      </c>
    </row>
    <row r="44" spans="1:6" ht="32.25" thickBot="1">
      <c r="A44" s="22" t="s">
        <v>18</v>
      </c>
      <c r="B44" s="6">
        <v>791</v>
      </c>
      <c r="C44" s="6">
        <v>1430174040</v>
      </c>
      <c r="D44" s="6">
        <v>200</v>
      </c>
      <c r="E44" s="6">
        <f>'Приложение 6'!E61</f>
        <v>500</v>
      </c>
      <c r="F44" s="6">
        <f>'Приложение 6'!F61</f>
        <v>500</v>
      </c>
    </row>
    <row r="45" spans="1:6" ht="32.25" thickBot="1">
      <c r="A45" s="22" t="s">
        <v>71</v>
      </c>
      <c r="B45" s="6">
        <v>791</v>
      </c>
      <c r="C45" s="6">
        <v>1460124700</v>
      </c>
      <c r="D45" s="6"/>
      <c r="E45" s="6">
        <f>E46</f>
        <v>0.5</v>
      </c>
      <c r="F45" s="6">
        <f>F46</f>
        <v>0.5</v>
      </c>
    </row>
    <row r="46" spans="1:6" ht="31.5">
      <c r="A46" s="34" t="s">
        <v>18</v>
      </c>
      <c r="B46" s="35">
        <v>791</v>
      </c>
      <c r="C46" s="35">
        <v>1460124700</v>
      </c>
      <c r="D46" s="35">
        <v>200</v>
      </c>
      <c r="E46" s="35">
        <f>'Приложение 6'!E39</f>
        <v>0.5</v>
      </c>
      <c r="F46" s="35">
        <f>'Приложение 6'!F39</f>
        <v>0.5</v>
      </c>
    </row>
    <row r="47" spans="1:6" ht="16.5" thickBot="1">
      <c r="A47" s="23" t="s">
        <v>72</v>
      </c>
      <c r="B47" s="6"/>
      <c r="C47" s="6"/>
      <c r="D47" s="6"/>
      <c r="E47" s="6"/>
      <c r="F47" s="6"/>
    </row>
    <row r="48" spans="1:6" ht="95.25" thickBot="1">
      <c r="A48" s="22" t="s">
        <v>88</v>
      </c>
      <c r="B48" s="6">
        <v>791</v>
      </c>
      <c r="C48" s="6">
        <v>1420000000</v>
      </c>
      <c r="D48" s="6"/>
      <c r="E48" s="6">
        <f>E49</f>
        <v>15</v>
      </c>
      <c r="F48" s="6">
        <f>F49</f>
        <v>15</v>
      </c>
    </row>
    <row r="49" spans="1:6" ht="32.25" thickBot="1">
      <c r="A49" s="22" t="s">
        <v>38</v>
      </c>
      <c r="B49" s="6">
        <v>791</v>
      </c>
      <c r="C49" s="6">
        <v>1420100000</v>
      </c>
      <c r="D49" s="6"/>
      <c r="E49" s="6">
        <f>E50</f>
        <v>15</v>
      </c>
      <c r="F49" s="6">
        <f>F50</f>
        <v>15</v>
      </c>
    </row>
    <row r="50" spans="1:6" ht="32.25" thickBot="1">
      <c r="A50" s="22" t="s">
        <v>18</v>
      </c>
      <c r="B50" s="6">
        <v>791</v>
      </c>
      <c r="C50" s="6">
        <v>1420141870</v>
      </c>
      <c r="D50" s="6">
        <v>200</v>
      </c>
      <c r="E50" s="6">
        <f>'Приложение 6'!E66</f>
        <v>15</v>
      </c>
      <c r="F50" s="6">
        <f>'Приложение 6'!F66</f>
        <v>15</v>
      </c>
    </row>
    <row r="51" spans="1:6" ht="16.5" thickBot="1">
      <c r="A51" s="3" t="s">
        <v>60</v>
      </c>
      <c r="B51" s="4"/>
      <c r="C51" s="4"/>
      <c r="D51" s="4"/>
      <c r="E51" s="4">
        <f aca="true" t="shared" si="1" ref="E51:F53">E52</f>
        <v>115.5</v>
      </c>
      <c r="F51" s="4">
        <f t="shared" si="1"/>
        <v>232.5</v>
      </c>
    </row>
    <row r="52" spans="1:6" ht="16.5" thickBot="1">
      <c r="A52" s="5" t="s">
        <v>13</v>
      </c>
      <c r="B52" s="6"/>
      <c r="C52" s="6">
        <v>9900000000</v>
      </c>
      <c r="D52" s="6">
        <v>999</v>
      </c>
      <c r="E52" s="6">
        <f t="shared" si="1"/>
        <v>115.5</v>
      </c>
      <c r="F52" s="6">
        <f t="shared" si="1"/>
        <v>232.5</v>
      </c>
    </row>
    <row r="53" spans="1:6" ht="16.5" thickBot="1">
      <c r="A53" s="5" t="s">
        <v>61</v>
      </c>
      <c r="B53" s="6"/>
      <c r="C53" s="6">
        <v>9999999999</v>
      </c>
      <c r="D53" s="6">
        <v>999</v>
      </c>
      <c r="E53" s="6">
        <f t="shared" si="1"/>
        <v>115.5</v>
      </c>
      <c r="F53" s="6">
        <f t="shared" si="1"/>
        <v>232.5</v>
      </c>
    </row>
    <row r="54" spans="1:6" ht="16.5" thickBot="1">
      <c r="A54" s="5" t="s">
        <v>62</v>
      </c>
      <c r="B54" s="6">
        <v>791</v>
      </c>
      <c r="C54" s="6">
        <v>9999999999</v>
      </c>
      <c r="D54" s="6">
        <v>999</v>
      </c>
      <c r="E54" s="6">
        <f>'Приложение 6'!E70</f>
        <v>115.5</v>
      </c>
      <c r="F54" s="6">
        <f>'Приложение 6'!F70</f>
        <v>232.5</v>
      </c>
    </row>
  </sheetData>
  <sheetProtection/>
  <mergeCells count="3">
    <mergeCell ref="E17:F17"/>
    <mergeCell ref="A15:F15"/>
    <mergeCell ref="A16:F16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2021-03-01T04:18:22Z</dcterms:modified>
  <cp:category/>
  <cp:version/>
  <cp:contentType/>
  <cp:contentStatus/>
</cp:coreProperties>
</file>